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8445" firstSheet="1" activeTab="5"/>
  </bookViews>
  <sheets>
    <sheet name="ساختمان" sheetId="1" r:id="rId1"/>
    <sheet name="الکترونیک" sheetId="2" r:id="rId2"/>
    <sheet name="برق صنعتی" sheetId="3" r:id="rId3"/>
    <sheet name="کامپیوتر" sheetId="4" r:id="rId4"/>
    <sheet name="حسابداری" sheetId="5" r:id="rId5"/>
    <sheet name="انتقال و توزیع" sheetId="6" r:id="rId6"/>
    <sheet name="کارشناسی نرم افزار" sheetId="7" r:id="rId7"/>
    <sheet name="اجرایی عمران" sheetId="8" r:id="rId8"/>
  </sheets>
  <definedNames>
    <definedName name="_xlnm.Print_Area" localSheetId="7">'اجرایی عمران'!$A$1:$M$47</definedName>
    <definedName name="_xlnm.Print_Area" localSheetId="5">'انتقال و توزیع'!$A$1:$L$53</definedName>
    <definedName name="_xlnm.Print_Area" localSheetId="6">'کارشناسی نرم افزار'!$A$1:$K$39</definedName>
  </definedNames>
  <calcPr calcId="124519"/>
</workbook>
</file>

<file path=xl/calcChain.xml><?xml version="1.0" encoding="utf-8"?>
<calcChain xmlns="http://schemas.openxmlformats.org/spreadsheetml/2006/main">
  <c r="K45" i="8"/>
  <c r="J45"/>
  <c r="I45"/>
  <c r="H45"/>
  <c r="G45"/>
  <c r="F45"/>
  <c r="K34"/>
  <c r="J34"/>
  <c r="I34"/>
  <c r="H34"/>
  <c r="G34"/>
  <c r="F34"/>
  <c r="K22"/>
  <c r="J22"/>
  <c r="I22"/>
  <c r="H22"/>
  <c r="G22"/>
  <c r="F22"/>
  <c r="K13"/>
  <c r="J13"/>
  <c r="I13"/>
  <c r="H13"/>
  <c r="G13"/>
  <c r="G47" s="1"/>
  <c r="F13"/>
  <c r="F47" s="1"/>
  <c r="H38" i="7"/>
  <c r="G38"/>
  <c r="E38"/>
  <c r="D38"/>
  <c r="F37"/>
  <c r="F36"/>
  <c r="F35"/>
  <c r="F34"/>
  <c r="F33"/>
  <c r="F32"/>
  <c r="F38" s="1"/>
  <c r="H31"/>
  <c r="G31"/>
  <c r="E31"/>
  <c r="D31"/>
  <c r="F30"/>
  <c r="F29"/>
  <c r="F28"/>
  <c r="F27"/>
  <c r="F26"/>
  <c r="F25"/>
  <c r="F24"/>
  <c r="F31" s="1"/>
  <c r="H23"/>
  <c r="G23"/>
  <c r="E23"/>
  <c r="D23"/>
  <c r="F22"/>
  <c r="F21"/>
  <c r="F20"/>
  <c r="F19"/>
  <c r="F18"/>
  <c r="F17"/>
  <c r="F16"/>
  <c r="F15"/>
  <c r="F14"/>
  <c r="F23" s="1"/>
  <c r="H13"/>
  <c r="G13"/>
  <c r="E13"/>
  <c r="E39" s="1"/>
  <c r="D13"/>
  <c r="D39" s="1"/>
  <c r="F11"/>
  <c r="F10"/>
  <c r="F9"/>
  <c r="F8"/>
  <c r="F7"/>
  <c r="F6"/>
  <c r="F5"/>
  <c r="F13" s="1"/>
  <c r="F39" s="1"/>
  <c r="F45" i="6"/>
  <c r="G34"/>
  <c r="E34"/>
  <c r="G35" i="4"/>
  <c r="E35"/>
  <c r="G24"/>
  <c r="E24"/>
  <c r="G15"/>
  <c r="E15"/>
  <c r="H38" i="3"/>
  <c r="G38"/>
  <c r="E38"/>
  <c r="G15"/>
  <c r="E15"/>
  <c r="G26"/>
  <c r="E26"/>
  <c r="E14" i="1"/>
  <c r="I47" i="8" l="1"/>
  <c r="K47"/>
  <c r="H47"/>
  <c r="J47"/>
</calcChain>
</file>

<file path=xl/sharedStrings.xml><?xml version="1.0" encoding="utf-8"?>
<sst xmlns="http://schemas.openxmlformats.org/spreadsheetml/2006/main" count="912" uniqueCount="364">
  <si>
    <t>ترم</t>
  </si>
  <si>
    <t xml:space="preserve">کد درس </t>
  </si>
  <si>
    <t>نام درس</t>
  </si>
  <si>
    <t>تعداد واحد</t>
  </si>
  <si>
    <t xml:space="preserve">نظری </t>
  </si>
  <si>
    <t>عملی</t>
  </si>
  <si>
    <t>جمع واحد</t>
  </si>
  <si>
    <t>تعداد ساعت در هفته</t>
  </si>
  <si>
    <t>پیش نیاز</t>
  </si>
  <si>
    <t>هم نیاز</t>
  </si>
  <si>
    <t>نوع درس</t>
  </si>
  <si>
    <t>آموزشکده فنی و حرفه ای پسران آستانه اشرفیه(امام جعفر صادق(ع) )</t>
  </si>
  <si>
    <t>عمومی</t>
  </si>
  <si>
    <t>اصلی</t>
  </si>
  <si>
    <t xml:space="preserve">جمع واحد و ساعت </t>
  </si>
  <si>
    <t>مکانیک خاک و پی سازی</t>
  </si>
  <si>
    <t>پایه</t>
  </si>
  <si>
    <t>تخصصی</t>
  </si>
  <si>
    <t>زبان فنی</t>
  </si>
  <si>
    <t>متره و برآورد</t>
  </si>
  <si>
    <t xml:space="preserve">آیین نامه های ساختمانی </t>
  </si>
  <si>
    <t xml:space="preserve">تعمیر ونگهداری ساختمان </t>
  </si>
  <si>
    <t xml:space="preserve">محوطه سازی و پروژه </t>
  </si>
  <si>
    <t>کارآفرینی</t>
  </si>
  <si>
    <t>اصول سرپرستی</t>
  </si>
  <si>
    <t>کاربرد رایانه در ساختمان</t>
  </si>
  <si>
    <t>آزمایشگاه بتن و سایر مصالح</t>
  </si>
  <si>
    <t>کارآموزی</t>
  </si>
  <si>
    <t xml:space="preserve">تخصصی </t>
  </si>
  <si>
    <t>جمع کل</t>
  </si>
  <si>
    <t>ترم اول</t>
  </si>
  <si>
    <t>ترم دوم</t>
  </si>
  <si>
    <t>ترم سوم</t>
  </si>
  <si>
    <t>ترم چهارم</t>
  </si>
  <si>
    <t xml:space="preserve">دانش خانواده </t>
  </si>
  <si>
    <t>زبان فارسی</t>
  </si>
  <si>
    <t xml:space="preserve">اصول مدارهای دیجیتال </t>
  </si>
  <si>
    <t>طراحی و ساخت مدارهای چاپی بکمک کامپیوتر</t>
  </si>
  <si>
    <t xml:space="preserve">عمومی </t>
  </si>
  <si>
    <t>ریاضی عمومی</t>
  </si>
  <si>
    <t xml:space="preserve">تحلیل مدارهای الکتریکی </t>
  </si>
  <si>
    <t xml:space="preserve">میکروپروسسور </t>
  </si>
  <si>
    <t>فیزیک الکتریسیته و مغناطیس</t>
  </si>
  <si>
    <t xml:space="preserve">کاربرد رایانه در الکترونیک </t>
  </si>
  <si>
    <t>سیستم های مخابراتی</t>
  </si>
  <si>
    <t>ماشینهای الکتریکی</t>
  </si>
  <si>
    <t>کارگاه ماشینهای الکتریکی و مدارفرمان</t>
  </si>
  <si>
    <t xml:space="preserve">سیستم های تلوزیون </t>
  </si>
  <si>
    <t>تحلیل مدارهای الکترونیکی</t>
  </si>
  <si>
    <t>کارگاه الکترونیک</t>
  </si>
  <si>
    <t xml:space="preserve">میکرو کنترولر </t>
  </si>
  <si>
    <t xml:space="preserve">آزمایشگاه سیستمهای مخابراتی </t>
  </si>
  <si>
    <t xml:space="preserve">ریاضی کاربردی </t>
  </si>
  <si>
    <t>کارگاه تعمیرات تلوزیون</t>
  </si>
  <si>
    <t>الکترونیک صنعتی</t>
  </si>
  <si>
    <t xml:space="preserve">آزمایشگاه الکترونیک صنعتی </t>
  </si>
  <si>
    <t>آزمایشگاه مدار مجتمع خطی</t>
  </si>
  <si>
    <t>تکنیک پالس</t>
  </si>
  <si>
    <t>آزمایشگاه تکنیک پالس</t>
  </si>
  <si>
    <t>آزمایشگاه میکرو پروسسور و میکروکنترولر</t>
  </si>
  <si>
    <t>کارگاه PLC</t>
  </si>
  <si>
    <t>پروژه ساخت</t>
  </si>
  <si>
    <r>
      <t xml:space="preserve">ترم </t>
    </r>
    <r>
      <rPr>
        <sz val="11"/>
        <rFont val="B Titr"/>
        <charset val="178"/>
      </rPr>
      <t>چهارم</t>
    </r>
  </si>
  <si>
    <t>تربیت بدنی (1)</t>
  </si>
  <si>
    <t xml:space="preserve">روشنایی فنی و پروژه </t>
  </si>
  <si>
    <t xml:space="preserve">کارگاه مدار فرمان </t>
  </si>
  <si>
    <t xml:space="preserve">ایمنی در برق </t>
  </si>
  <si>
    <t>آزمایشگاه اندازه گیری الکتریکی</t>
  </si>
  <si>
    <t>انتخابی</t>
  </si>
  <si>
    <t>زبان خارجی</t>
  </si>
  <si>
    <t xml:space="preserve">ریاضی عمومی </t>
  </si>
  <si>
    <t>تحلیل مدارهای الکتریکی</t>
  </si>
  <si>
    <t xml:space="preserve">هیدرولیک و پنوماتیک </t>
  </si>
  <si>
    <t xml:space="preserve">مبانی دیجیتال </t>
  </si>
  <si>
    <t xml:space="preserve">آزمایشگاه الکترونیک عمومی </t>
  </si>
  <si>
    <t>آزمایشگاه ماشین الکتریکی (1)</t>
  </si>
  <si>
    <t>کارگاه سیم پیچی(1)</t>
  </si>
  <si>
    <t xml:space="preserve">الکترونیک صنعتی </t>
  </si>
  <si>
    <t xml:space="preserve">ماشین های الکتریکی 3 فاز </t>
  </si>
  <si>
    <t>آزمایشگاه مبانی دیجیتال</t>
  </si>
  <si>
    <t xml:space="preserve">کاربرد رایانه در برق </t>
  </si>
  <si>
    <t>کارگاه سیم پیچی(2)</t>
  </si>
  <si>
    <t xml:space="preserve">آزمایشگاه مدار الکتریکی </t>
  </si>
  <si>
    <t xml:space="preserve">آزمایشگاه هیدرولیک و پنوماتیک </t>
  </si>
  <si>
    <t xml:space="preserve">زبان فنی </t>
  </si>
  <si>
    <t xml:space="preserve">مکانیک کاربردی </t>
  </si>
  <si>
    <t>مبانی سیستمهای قدرت</t>
  </si>
  <si>
    <t xml:space="preserve">ماشین های الکتریکی مخصوص </t>
  </si>
  <si>
    <t>رله و حفاظت</t>
  </si>
  <si>
    <t xml:space="preserve">آزمایشگاه کنترل صنعتی </t>
  </si>
  <si>
    <t>آزمایشگاه ماشین الکتریکی (2)</t>
  </si>
  <si>
    <t xml:space="preserve">کارآموزی </t>
  </si>
  <si>
    <t>سیستم عامل(2)</t>
  </si>
  <si>
    <t>برنامه سازی پیشرفته(1)</t>
  </si>
  <si>
    <t>زبان خارجه(عمومی)</t>
  </si>
  <si>
    <t>شیوه ارائه نوشتاری وگفتاری</t>
  </si>
  <si>
    <t>مبانی مهندسی نرم افزار</t>
  </si>
  <si>
    <t>مبانی اینترنت</t>
  </si>
  <si>
    <t>مبانی الکترونیک</t>
  </si>
  <si>
    <t>زبان ماشین واسمبلی</t>
  </si>
  <si>
    <t>دانش خانواده</t>
  </si>
  <si>
    <t>مباحث ویژه</t>
  </si>
  <si>
    <t>آزمایشگاه نرم افزارهای گرافیکی</t>
  </si>
  <si>
    <t xml:space="preserve">پروژه </t>
  </si>
  <si>
    <t>اصول تنظیم کنترل بوجه دولتی</t>
  </si>
  <si>
    <t>حسابداری صنعتی(1)</t>
  </si>
  <si>
    <t>کلیات حقوق</t>
  </si>
  <si>
    <t xml:space="preserve">اقتصاد کلان </t>
  </si>
  <si>
    <t xml:space="preserve">اقتصاد  خرد </t>
  </si>
  <si>
    <t>ریاضی عمومی(1)</t>
  </si>
  <si>
    <t>حسابداری صنعتی(2)</t>
  </si>
  <si>
    <t>حسابداری شرکتها(1)</t>
  </si>
  <si>
    <t>حقوق تجارت</t>
  </si>
  <si>
    <t>ریاضی عمومی(2)</t>
  </si>
  <si>
    <t xml:space="preserve">  سرپرستی سازمان</t>
  </si>
  <si>
    <t>حسابداری مالیاتی</t>
  </si>
  <si>
    <t>حسابداری شرکتها(2)</t>
  </si>
  <si>
    <t>حسابداری دولتی (1)</t>
  </si>
  <si>
    <t>کاربردکامپیوتردرحسابداری(3)</t>
  </si>
  <si>
    <t>مدیریت مالی</t>
  </si>
  <si>
    <t xml:space="preserve">حسابداری مالی </t>
  </si>
  <si>
    <t>پروژه مالی</t>
  </si>
  <si>
    <t>روشهای آماری</t>
  </si>
  <si>
    <t xml:space="preserve">فیزیک الکتریسیته و مغناطیس </t>
  </si>
  <si>
    <t>کارگاه سیستم عامل (2)  ***</t>
  </si>
  <si>
    <t>ریاضی کاربردی ***</t>
  </si>
  <si>
    <t>کارگاه مبانی الکترونیک  ***</t>
  </si>
  <si>
    <t>ذخیره و بازیابی اطلاعات ***</t>
  </si>
  <si>
    <t>برنامه سازی پیشرفته(2)  ***</t>
  </si>
  <si>
    <t xml:space="preserve">زبان فارسی </t>
  </si>
  <si>
    <t>شبکه های محلی کامپیوتر</t>
  </si>
  <si>
    <t xml:space="preserve">محیط های چند رسانه ای(انتخابی) </t>
  </si>
  <si>
    <t xml:space="preserve">کارآفرینی </t>
  </si>
  <si>
    <t>سخت افزار کامپیوتر (2)  ***</t>
  </si>
  <si>
    <t xml:space="preserve">توجه : دروسی که به علامت *** مشخص شده اند، نیاز به رعایت پیش نیاز یا هم نیاز داشته و رعایت آن الزامی است.       </t>
  </si>
  <si>
    <t>برنامه نویسی مبتنی بر وب ***</t>
  </si>
  <si>
    <t>آزمایشگاه پایگاه داده ها ***</t>
  </si>
  <si>
    <t>پایگاه داده ها  ***</t>
  </si>
  <si>
    <t>کارگاه شبکه های محلی کامپیوتر ***</t>
  </si>
  <si>
    <t>ساختمان داده ها ***</t>
  </si>
  <si>
    <t>زبان فنی ***</t>
  </si>
  <si>
    <t>آمار و احتمالات ***</t>
  </si>
  <si>
    <t>زمین شناسی کاریردی</t>
  </si>
  <si>
    <t>استاتیک</t>
  </si>
  <si>
    <t xml:space="preserve">کارگاه تاسیسات مکانیکی  </t>
  </si>
  <si>
    <t>آشنایی با مبانی نظری معماری و پروژه</t>
  </si>
  <si>
    <t xml:space="preserve">تربیت بدنی </t>
  </si>
  <si>
    <t xml:space="preserve">فیزیک مکانیک </t>
  </si>
  <si>
    <t>مقاومت مصالح</t>
  </si>
  <si>
    <t xml:space="preserve">ماشین آلات ساختمانی و راهسازی </t>
  </si>
  <si>
    <t xml:space="preserve">آزمایشگاه فیزیک مکانیک </t>
  </si>
  <si>
    <t xml:space="preserve">تکنولوژی کارگاه قالب بندی و آرماتور </t>
  </si>
  <si>
    <t xml:space="preserve">نقشه کشی ساختمانهای بتنی </t>
  </si>
  <si>
    <t xml:space="preserve">تجهیز و راه اندازی کارگاه </t>
  </si>
  <si>
    <t xml:space="preserve">فیزیک حرارت </t>
  </si>
  <si>
    <t xml:space="preserve">محاسبات ساختمانهای فلزی </t>
  </si>
  <si>
    <t xml:space="preserve">تحلیل مقدماتی سازه ها </t>
  </si>
  <si>
    <t xml:space="preserve">نقشه برداری ساختمان </t>
  </si>
  <si>
    <t xml:space="preserve">آزمایشگاه مکانیک خاک </t>
  </si>
  <si>
    <t xml:space="preserve">آزمایشگاه فیزیک حرارت </t>
  </si>
  <si>
    <t xml:space="preserve">کارگاه تاسیسات برقی   </t>
  </si>
  <si>
    <t xml:space="preserve">کارگاه اسکلت فلزی و جوشکاری </t>
  </si>
  <si>
    <t>آزمایشگاه مدارهای دیجیتال</t>
  </si>
  <si>
    <t>آزمایشگاه تحلیل مدارهای الکتریکی</t>
  </si>
  <si>
    <t xml:space="preserve">کاربرد تجهیزات ابزار دقیق و کنترل </t>
  </si>
  <si>
    <t>مدار  مجتمع خطی</t>
  </si>
  <si>
    <t xml:space="preserve">گذراندن سه چهارم واحدهای درسی </t>
  </si>
  <si>
    <t xml:space="preserve">گذراندن دو سوم واحدهای درسی </t>
  </si>
  <si>
    <t>فیزیک عمومی</t>
  </si>
  <si>
    <t>الکترونیک عمومی</t>
  </si>
  <si>
    <t xml:space="preserve">کارگاه ورقکاری و جوشکاری </t>
  </si>
  <si>
    <t>کنترل صنعتی</t>
  </si>
  <si>
    <t>کاربردکامپیوتردرحسابداری(2)</t>
  </si>
  <si>
    <t xml:space="preserve">پایه </t>
  </si>
  <si>
    <t xml:space="preserve">محاسبات ساختمانهای بتنی </t>
  </si>
  <si>
    <r>
      <t xml:space="preserve">فهرست دروس پیشنهادی رشته </t>
    </r>
    <r>
      <rPr>
        <sz val="10"/>
        <color theme="1"/>
        <rFont val="B Titr"/>
        <charset val="178"/>
      </rPr>
      <t xml:space="preserve">الکترونیک عمومی </t>
    </r>
    <r>
      <rPr>
        <sz val="8"/>
        <color theme="1"/>
        <rFont val="B Titr"/>
        <charset val="178"/>
      </rPr>
      <t>(ورودی  مهر 94 به بعد)</t>
    </r>
  </si>
  <si>
    <r>
      <t xml:space="preserve">فهرست دروس پیشنهادی رشته  </t>
    </r>
    <r>
      <rPr>
        <sz val="10"/>
        <color theme="1"/>
        <rFont val="B Titr"/>
        <charset val="178"/>
      </rPr>
      <t xml:space="preserve">برق صنعتی </t>
    </r>
    <r>
      <rPr>
        <sz val="8"/>
        <color theme="1"/>
        <rFont val="B Titr"/>
        <charset val="178"/>
      </rPr>
      <t xml:space="preserve">(ورودی مهر  94  به بعد) </t>
    </r>
  </si>
  <si>
    <t>اندیشه اسلامی 1(مبداء و معاد)</t>
  </si>
  <si>
    <t>اخلاق اسلامی (مبانی و مفاهیم)</t>
  </si>
  <si>
    <t>اندیشه اسلامی 1 (مبداء و معاد)</t>
  </si>
  <si>
    <t xml:space="preserve">زبان خارجی </t>
  </si>
  <si>
    <t>اخلاق اسلامی(مبانی و مفاهیم)</t>
  </si>
  <si>
    <t>ریاضی عمومی (2)</t>
  </si>
  <si>
    <t>اخلاق اسلامی (مبانی و مفاهیم )</t>
  </si>
  <si>
    <t>حسابرسی (1)</t>
  </si>
  <si>
    <r>
      <t xml:space="preserve">فهرست دروس پیشنهادی رشته </t>
    </r>
    <r>
      <rPr>
        <sz val="10"/>
        <color theme="1"/>
        <rFont val="B Titr"/>
        <charset val="178"/>
      </rPr>
      <t xml:space="preserve">حسابداری </t>
    </r>
    <r>
      <rPr>
        <sz val="8"/>
        <color theme="1"/>
        <rFont val="B Titr"/>
        <charset val="178"/>
      </rPr>
      <t>(ورودی مهر 94  به بعد)</t>
    </r>
  </si>
  <si>
    <r>
      <t xml:space="preserve">فهرست دروس پیشنهادی رشته </t>
    </r>
    <r>
      <rPr>
        <sz val="10"/>
        <color theme="1"/>
        <rFont val="B Titr"/>
        <charset val="178"/>
      </rPr>
      <t>نرم افزار کامپیوتر</t>
    </r>
    <r>
      <rPr>
        <sz val="8"/>
        <color theme="1"/>
        <rFont val="B Titr"/>
        <charset val="178"/>
      </rPr>
      <t xml:space="preserve"> (ورودی مهر 94  به بعد)</t>
    </r>
  </si>
  <si>
    <t>ریاضی عمومی (1)</t>
  </si>
  <si>
    <t>زمین شناسی کاربردی</t>
  </si>
  <si>
    <t>فیزیک مکانیک</t>
  </si>
  <si>
    <t>زبان خارجی (عمومی)</t>
  </si>
  <si>
    <t>فیزیک حرارت</t>
  </si>
  <si>
    <t xml:space="preserve">آشنایی با مبانی نظری معماری </t>
  </si>
  <si>
    <t>مبانی دیجیتال</t>
  </si>
  <si>
    <t>کارگاه سی پیچی (1)</t>
  </si>
  <si>
    <t>ماشین های الکتریکی 3 فاز</t>
  </si>
  <si>
    <t>آز- ماشین های الکتریکی (1)</t>
  </si>
  <si>
    <t>گذراندن سه چهارم واحدهای درسی مصوب</t>
  </si>
  <si>
    <t>هیدرولیک و پنوماتیک</t>
  </si>
  <si>
    <t>آز- مدارهای الکتریکی</t>
  </si>
  <si>
    <t>حسابداری صنعتی (1)</t>
  </si>
  <si>
    <t>زبان خارجی(عمومی)</t>
  </si>
  <si>
    <t>حسابداری شرکتهای (1)</t>
  </si>
  <si>
    <t>اصول تنظیم و کنترل بودجه</t>
  </si>
  <si>
    <t>حسابداری شرکتهای (2)</t>
  </si>
  <si>
    <t>حسابداری مالی</t>
  </si>
  <si>
    <t>1302-1303</t>
  </si>
  <si>
    <t>برنامه سازی پیشرفته (1)</t>
  </si>
  <si>
    <t>ذخیره و بازیابی اطلاعات</t>
  </si>
  <si>
    <t>برنامه سازی پیشرفته (2)</t>
  </si>
  <si>
    <t>گذراندن حداقل دو سوم واحدهای درسی مصوب</t>
  </si>
  <si>
    <t>گذراندن حداقل سه چهارم  واحدهای درسی مصوب</t>
  </si>
  <si>
    <t>پایگاه داده ها</t>
  </si>
  <si>
    <t>دانشجویان درصورت تمایل می توانند علاوه بر دروس فوق، درس آشنایی با ارزشهای دفاع مقدس با کد  9129(بدون پرداخت شهریه) را بصورت اختیاری انتخاب واحد نمایند.</t>
  </si>
  <si>
    <t>میکروپروسسور</t>
  </si>
  <si>
    <t>کارگاه ماشینهای الکتریکی و مدار فرمان</t>
  </si>
  <si>
    <t>سیستمهای تلوزیون</t>
  </si>
  <si>
    <t>مدار مجتمع خطی</t>
  </si>
  <si>
    <t xml:space="preserve">دانشجویان درصورت تمایل می توانند علاوه بر دروس فوق، درس آشنایی با ارزشهای دفاع مقدس با کد 9129(بدون پرداخت شهریه) را بصورت اختیاری انتخاب واحد نمایند.    </t>
  </si>
  <si>
    <t>ریاضی کاربردی</t>
  </si>
  <si>
    <t>محاسبات ساختمانهای بتنی محاسبات ساختمانهای فلزی</t>
  </si>
  <si>
    <t>اشنایی با مبانی معماری و پروژه         نقشه برداری ساختمان</t>
  </si>
  <si>
    <t>1771-1772</t>
  </si>
  <si>
    <r>
      <t xml:space="preserve">فهرست دروس پیشنهادی رشته </t>
    </r>
    <r>
      <rPr>
        <sz val="10"/>
        <color theme="1"/>
        <rFont val="B Titr"/>
        <charset val="178"/>
      </rPr>
      <t>کارهای عمومی ساختمان</t>
    </r>
    <r>
      <rPr>
        <sz val="8"/>
        <color theme="1"/>
        <rFont val="B Titr"/>
        <charset val="178"/>
      </rPr>
      <t xml:space="preserve"> (ورودی مهر   94  به بعد )</t>
    </r>
  </si>
  <si>
    <t>اندیشه اسلامی (2)</t>
  </si>
  <si>
    <t>ورزش 1</t>
  </si>
  <si>
    <t xml:space="preserve">ریاضیات مهندسی </t>
  </si>
  <si>
    <t xml:space="preserve">الکترومغناطیس </t>
  </si>
  <si>
    <t xml:space="preserve">نقشه خوانی و نقشه کشی الکتریکی </t>
  </si>
  <si>
    <t xml:space="preserve">کارگاه تخصصی مدارفرمان </t>
  </si>
  <si>
    <t xml:space="preserve">نقشه برداری از خطوط انتقال و توزیع </t>
  </si>
  <si>
    <t xml:space="preserve">معادلات دیفرانسیل </t>
  </si>
  <si>
    <t xml:space="preserve">تخصصی-اختصاصی </t>
  </si>
  <si>
    <t>جبرانی</t>
  </si>
  <si>
    <t xml:space="preserve">ماشین های الکتریکی </t>
  </si>
  <si>
    <t xml:space="preserve">مدارهای جریان متناوب </t>
  </si>
  <si>
    <t xml:space="preserve">بررسی سیستم های قدرت 1 </t>
  </si>
  <si>
    <t xml:space="preserve">تاسیسات الکتریکی و پروژه </t>
  </si>
  <si>
    <t>مقررات نگهداری و بهره برداری از شبکه ها</t>
  </si>
  <si>
    <t xml:space="preserve">آمار و احتمالات مهندسی </t>
  </si>
  <si>
    <t xml:space="preserve">اختصاصی </t>
  </si>
  <si>
    <t xml:space="preserve">آزمایشگاه مدارهای جریان متناوب </t>
  </si>
  <si>
    <t>بررسی سیستم های قدرت2</t>
  </si>
  <si>
    <t>حفاظت سیستم های قدرت</t>
  </si>
  <si>
    <t>فشارقوی و عایق ها</t>
  </si>
  <si>
    <t>تجهیزات پست</t>
  </si>
  <si>
    <t>کارگاه تخصصی تابلو</t>
  </si>
  <si>
    <t>زبان تخصصی</t>
  </si>
  <si>
    <t>طراحی و توسعه شبکه های توزیع و پروژه</t>
  </si>
  <si>
    <t>کارگاه تخصصی توزیع هوایی</t>
  </si>
  <si>
    <t>پروژه</t>
  </si>
  <si>
    <t>ت - اخ</t>
  </si>
  <si>
    <t>مدیریت توزیع مصرف برق</t>
  </si>
  <si>
    <t>طراحی خطوط و انتقال پروژه</t>
  </si>
  <si>
    <t>آزمایشگاه ماشین های الکتریکی (1)</t>
  </si>
  <si>
    <t>کاربرد رایانه در شبکه های انتقال وتوزیع</t>
  </si>
  <si>
    <t>آزمایشگاه  عایقهای فشار قوی</t>
  </si>
  <si>
    <t>آزمایشگاه  ماشینهای الکتریکی 2</t>
  </si>
  <si>
    <t>آزمایشگاه حفاظت سیستم های قدرت</t>
  </si>
  <si>
    <t xml:space="preserve">سرپرست گروه برق صنعتی: مهندس ایرج محمدزاده </t>
  </si>
  <si>
    <t xml:space="preserve">                           سرپرست گروه الکترونیک عمومی : مهندس احمد مهجور</t>
  </si>
  <si>
    <t>سرپرست گروه کارهای عمومی ساختمان : مهندس مهدی ترابی</t>
  </si>
  <si>
    <t>سرپرست گروه نرم افزار کامپیوتر: مهندس حامیم عباسپور</t>
  </si>
  <si>
    <t xml:space="preserve">سرپرست گروه حسابداری : آقای رضا پورحسینی </t>
  </si>
  <si>
    <t>کارگاه تخصصی ترانسفورماتور</t>
  </si>
  <si>
    <t>فهرست دروس پیشنهادی رشته کارشناسی ناپیوسته شبکه های انتقال و توزیع (ورودی مهر 96  به بعد)</t>
  </si>
  <si>
    <t xml:space="preserve">تفسیر موضوعی قرآن </t>
  </si>
  <si>
    <t xml:space="preserve">تاریخ تحلیلی صدر اسلام </t>
  </si>
  <si>
    <t>انقلاب اسلامی</t>
  </si>
  <si>
    <t>فهرست دروس پیشنهادی رشته مهندسی نرم افزار (ورودی مهر   97  به بعد )</t>
  </si>
  <si>
    <t>طراحی الگوریتمها</t>
  </si>
  <si>
    <t>مهندسی نرم افزار</t>
  </si>
  <si>
    <t>زبان ماشین و اسمبلی</t>
  </si>
  <si>
    <t>مهندسی اینترنت</t>
  </si>
  <si>
    <t>معادلات دیفرانسیل</t>
  </si>
  <si>
    <t>شیوه ارائه مطالب علمی و فنی</t>
  </si>
  <si>
    <t>اندیشه اسلامی 2</t>
  </si>
  <si>
    <t>برنامه سازی پیشرفته</t>
  </si>
  <si>
    <t>هوش مصنوعی</t>
  </si>
  <si>
    <t>طراحی الگوریتم</t>
  </si>
  <si>
    <t>معماری کامپیوتر</t>
  </si>
  <si>
    <t>زبان ماشین و اسمبلی ، مدار منطقی</t>
  </si>
  <si>
    <t>ریاضی گسسته</t>
  </si>
  <si>
    <t>ریاضی مهندسی</t>
  </si>
  <si>
    <t>آمار و احتمالات مهندسی</t>
  </si>
  <si>
    <t>آز مهندسی نرم افزار</t>
  </si>
  <si>
    <t>زبان تخصصی نرم افزار</t>
  </si>
  <si>
    <t>انقلاب اسلامی و ریشه های آن</t>
  </si>
  <si>
    <t>گرافیک کامپیوتری 1</t>
  </si>
  <si>
    <t>برنامه سازی سیستم</t>
  </si>
  <si>
    <t>شبیه سازی کامپیوتری</t>
  </si>
  <si>
    <t>تفسیر موضوعی قرآن کریم</t>
  </si>
  <si>
    <t xml:space="preserve">طراحی صفحات وب </t>
  </si>
  <si>
    <t>اختیاری</t>
  </si>
  <si>
    <t>ایجاد بانکهای اطلاعاتی</t>
  </si>
  <si>
    <t>آز معماری کامپیوتر</t>
  </si>
  <si>
    <t>پروژه نرم افزار</t>
  </si>
  <si>
    <t>بعد از 45 واحد</t>
  </si>
  <si>
    <t>تاریخ تحلیلی صدر اسلام</t>
  </si>
  <si>
    <t>سیستم های خبره</t>
  </si>
  <si>
    <t>نيمسال تحصيلي</t>
  </si>
  <si>
    <t>كددرس</t>
  </si>
  <si>
    <t xml:space="preserve">نام درس </t>
  </si>
  <si>
    <t xml:space="preserve">نوع درس </t>
  </si>
  <si>
    <t>ساعات هفتگی</t>
  </si>
  <si>
    <t>جمع ساعت</t>
  </si>
  <si>
    <t>پيش نياز</t>
  </si>
  <si>
    <t>هم نياز</t>
  </si>
  <si>
    <t>نظري</t>
  </si>
  <si>
    <t>عملي</t>
  </si>
  <si>
    <t xml:space="preserve">ترم اول </t>
  </si>
  <si>
    <t xml:space="preserve">اندیشه اسلامی (2) </t>
  </si>
  <si>
    <r>
      <t>تاریخ معماری و ساختمان</t>
    </r>
    <r>
      <rPr>
        <b/>
        <vertAlign val="superscript"/>
        <sz val="8"/>
        <rFont val="B Lotus"/>
        <charset val="178"/>
      </rPr>
      <t xml:space="preserve"> </t>
    </r>
  </si>
  <si>
    <t>ایستایی</t>
  </si>
  <si>
    <t>مصالح ساختمان و تکنولوژی بتن</t>
  </si>
  <si>
    <t>مقاومت مصالح (1)</t>
  </si>
  <si>
    <t>مقررات ملی ساختمان</t>
  </si>
  <si>
    <t>طراحی معماری و شهرسازی</t>
  </si>
  <si>
    <t>جمع</t>
  </si>
  <si>
    <t>انقلاب اسلامی ایران</t>
  </si>
  <si>
    <t xml:space="preserve">مکانیک ساختمان </t>
  </si>
  <si>
    <t>مکانیک سیالات و هیدرولیک</t>
  </si>
  <si>
    <t>مکانیک خاك و مهندسي پي</t>
  </si>
  <si>
    <t>اجزاء ساختمان</t>
  </si>
  <si>
    <t>نحوه اجرای تأسیسات برقی ساختمان</t>
  </si>
  <si>
    <t>تولید صنعتی ساختمان</t>
  </si>
  <si>
    <t>ترم تابستان</t>
  </si>
  <si>
    <t xml:space="preserve">کار آموزی (1) </t>
  </si>
  <si>
    <t>بعد از گذراندن حداقل 30 واحد</t>
  </si>
  <si>
    <t>تربیت بدنی (2)</t>
  </si>
  <si>
    <t xml:space="preserve">محاسبات عددی </t>
  </si>
  <si>
    <t>اصول مدیریت ساخت</t>
  </si>
  <si>
    <t>راهسازی و روسازی</t>
  </si>
  <si>
    <t>۳۵۰۹-۶۴۴۵</t>
  </si>
  <si>
    <t>نحوه اجرای تأسیسات مکانیکی ساختمان</t>
  </si>
  <si>
    <t>ساختمان های بتن آرمه</t>
  </si>
  <si>
    <t>۳۵۰۹-۶۴۴۱</t>
  </si>
  <si>
    <t>ساختمان های فولادی</t>
  </si>
  <si>
    <t>روشهاي تعمير و نگهداري ساختمان</t>
  </si>
  <si>
    <t>قراردادها و مبانی حقوقی</t>
  </si>
  <si>
    <t>اخلاق مهندسی</t>
  </si>
  <si>
    <t>اجرای سازه های بتنی</t>
  </si>
  <si>
    <t>ایمنی کارگاه</t>
  </si>
  <si>
    <t>روشهای مرمت ابنیه</t>
  </si>
  <si>
    <t>۳۵۰۹-۶۴۴۰</t>
  </si>
  <si>
    <t>خرابیها و دوام بتن</t>
  </si>
  <si>
    <t>فناوریهای نوین ساختمان</t>
  </si>
  <si>
    <t>۶۴۳۹-۶۳۴۹</t>
  </si>
  <si>
    <t>آشنایی با زلزله و اثر آن بر سازه ها</t>
  </si>
  <si>
    <t>۶۴۴۳-۶۴۴۴</t>
  </si>
  <si>
    <t>اجراي ساختمان هاي با مصالح بنايي</t>
  </si>
  <si>
    <t>آزمایشهای مخرب و غیر مخرب</t>
  </si>
  <si>
    <t>تکنولوژی و بازرسی جوش و کارگاه</t>
  </si>
  <si>
    <t xml:space="preserve">کار آموزی (2) </t>
  </si>
  <si>
    <t>جمع دوره</t>
  </si>
  <si>
    <r>
      <t xml:space="preserve"> جدول دروس </t>
    </r>
    <r>
      <rPr>
        <b/>
        <sz val="9"/>
        <color indexed="8"/>
        <rFont val="B Titr"/>
        <charset val="178"/>
      </rPr>
      <t xml:space="preserve">رشته کارشناسی ناپیوسته مهندسی اجرایی عمران   </t>
    </r>
  </si>
  <si>
    <t>دروس جبرانی (ترجیحا در ترم اول اخذ شود)</t>
  </si>
  <si>
    <t>توضیحات</t>
  </si>
  <si>
    <t>تکنولوژِی عایق ها و فشار قوی</t>
  </si>
  <si>
    <t>مخصوص دانشجویان قبولی کاردانی رشته الکترونیک</t>
  </si>
  <si>
    <t>مخصوص دانشجویان قبولی کاردانی رشته انتقال و توزیع</t>
  </si>
  <si>
    <t>مخصوص دانشجویان قبولی رشته برق صنعتی</t>
  </si>
  <si>
    <t>عواقب ناشی از عدم رعایت قوانین آموزشی از جمله پیشنیازی، همنیازی دورس و جبرانی به عهده خود دانشجو می باشد.</t>
  </si>
  <si>
    <t>طراحی سیستم های  شی گرا</t>
  </si>
</sst>
</file>

<file path=xl/styles.xml><?xml version="1.0" encoding="utf-8"?>
<styleSheet xmlns="http://schemas.openxmlformats.org/spreadsheetml/2006/main">
  <numFmts count="1">
    <numFmt numFmtId="164" formatCode="[$-3000401]0"/>
  </numFmts>
  <fonts count="58">
    <font>
      <sz val="11"/>
      <color theme="1"/>
      <name val="Arial"/>
      <family val="2"/>
      <charset val="178"/>
      <scheme val="minor"/>
    </font>
    <font>
      <sz val="11"/>
      <color theme="1"/>
      <name val="B Homa"/>
      <charset val="178"/>
    </font>
    <font>
      <sz val="11"/>
      <color theme="1"/>
      <name val="B Titr"/>
      <charset val="178"/>
    </font>
    <font>
      <b/>
      <sz val="10"/>
      <color theme="1"/>
      <name val="Arial"/>
      <family val="2"/>
      <scheme val="minor"/>
    </font>
    <font>
      <sz val="10"/>
      <color theme="1"/>
      <name val="B Titr"/>
      <charset val="178"/>
    </font>
    <font>
      <sz val="11"/>
      <color theme="1"/>
      <name val="Arial"/>
      <family val="2"/>
      <charset val="178"/>
      <scheme val="minor"/>
    </font>
    <font>
      <sz val="8"/>
      <color theme="1"/>
      <name val="B Titr"/>
      <charset val="178"/>
    </font>
    <font>
      <b/>
      <sz val="8"/>
      <color theme="1"/>
      <name val="B Mitra"/>
      <charset val="178"/>
    </font>
    <font>
      <b/>
      <sz val="8"/>
      <color theme="1"/>
      <name val="B Homa"/>
      <charset val="178"/>
    </font>
    <font>
      <sz val="6"/>
      <color theme="1"/>
      <name val="B Titr"/>
      <charset val="178"/>
    </font>
    <font>
      <sz val="6"/>
      <color theme="1"/>
      <name val="Arial"/>
      <family val="2"/>
      <charset val="178"/>
      <scheme val="minor"/>
    </font>
    <font>
      <b/>
      <sz val="8"/>
      <color theme="1"/>
      <name val="B Nazanin"/>
      <charset val="178"/>
    </font>
    <font>
      <sz val="11"/>
      <name val="B Titr"/>
      <charset val="178"/>
    </font>
    <font>
      <b/>
      <sz val="8"/>
      <name val="B Mitra"/>
      <charset val="178"/>
    </font>
    <font>
      <b/>
      <sz val="6"/>
      <color theme="1"/>
      <name val="B Nazanin"/>
      <charset val="178"/>
    </font>
    <font>
      <b/>
      <sz val="7"/>
      <color theme="1"/>
      <name val="B Nazanin"/>
      <charset val="178"/>
    </font>
    <font>
      <b/>
      <sz val="11"/>
      <color rgb="FFFF0000"/>
      <name val="B Homa"/>
      <charset val="178"/>
    </font>
    <font>
      <sz val="11"/>
      <color theme="1"/>
      <name val="B Nazanin"/>
      <charset val="178"/>
    </font>
    <font>
      <sz val="8"/>
      <color theme="1"/>
      <name val="B Nazanin"/>
      <charset val="178"/>
    </font>
    <font>
      <sz val="7"/>
      <color theme="1"/>
      <name val="B Nazanin"/>
      <charset val="178"/>
    </font>
    <font>
      <sz val="5"/>
      <color theme="1"/>
      <name val="B Nazanin"/>
      <charset val="178"/>
    </font>
    <font>
      <sz val="10"/>
      <color theme="1"/>
      <name val="0 Titr Bold"/>
      <charset val="178"/>
    </font>
    <font>
      <sz val="9"/>
      <color theme="1"/>
      <name val="0 Titr Bold"/>
      <charset val="178"/>
    </font>
    <font>
      <sz val="6"/>
      <color theme="1"/>
      <name val="B Nazanin"/>
      <charset val="178"/>
    </font>
    <font>
      <sz val="4"/>
      <color theme="1"/>
      <name val="B Nazanin"/>
      <charset val="178"/>
    </font>
    <font>
      <b/>
      <sz val="8"/>
      <color theme="1"/>
      <name val="B Traffic"/>
      <charset val="178"/>
    </font>
    <font>
      <b/>
      <sz val="11"/>
      <color theme="1"/>
      <name val="B Homa"/>
      <charset val="178"/>
    </font>
    <font>
      <b/>
      <sz val="7"/>
      <color theme="1"/>
      <name val="B Traffic"/>
      <charset val="178"/>
    </font>
    <font>
      <b/>
      <sz val="11"/>
      <name val="B Zar"/>
      <charset val="178"/>
    </font>
    <font>
      <b/>
      <sz val="9"/>
      <color theme="1"/>
      <name val="B Zar"/>
      <charset val="178"/>
    </font>
    <font>
      <b/>
      <sz val="8"/>
      <color theme="1"/>
      <name val="B Zar"/>
      <charset val="178"/>
    </font>
    <font>
      <b/>
      <sz val="8"/>
      <color theme="1"/>
      <name val="B Titr"/>
      <charset val="178"/>
    </font>
    <font>
      <sz val="10"/>
      <color theme="1"/>
      <name val="B Homa"/>
      <charset val="178"/>
    </font>
    <font>
      <sz val="8"/>
      <color theme="1"/>
      <name val="B Koodak"/>
      <charset val="178"/>
    </font>
    <font>
      <b/>
      <sz val="8"/>
      <color theme="1"/>
      <name val="B Lotus"/>
      <charset val="178"/>
    </font>
    <font>
      <sz val="8"/>
      <color indexed="30"/>
      <name val="B Koodak"/>
      <charset val="178"/>
    </font>
    <font>
      <b/>
      <sz val="8"/>
      <name val="B Lotus"/>
      <charset val="178"/>
    </font>
    <font>
      <b/>
      <vertAlign val="superscript"/>
      <sz val="8"/>
      <name val="B Lotus"/>
      <charset val="178"/>
    </font>
    <font>
      <sz val="8"/>
      <name val="B Koodak"/>
      <charset val="178"/>
    </font>
    <font>
      <sz val="8"/>
      <name val="B Titr"/>
      <charset val="178"/>
    </font>
    <font>
      <sz val="9"/>
      <name val="B Titr"/>
      <charset val="178"/>
    </font>
    <font>
      <b/>
      <sz val="8"/>
      <name val="B Nazanin"/>
      <charset val="178"/>
    </font>
    <font>
      <sz val="10"/>
      <name val="B Nazanin"/>
      <charset val="178"/>
    </font>
    <font>
      <sz val="8"/>
      <name val="Arial"/>
      <charset val="178"/>
    </font>
    <font>
      <b/>
      <sz val="9"/>
      <color theme="1"/>
      <name val="B Titr"/>
      <charset val="178"/>
    </font>
    <font>
      <b/>
      <sz val="9"/>
      <color indexed="8"/>
      <name val="B Titr"/>
      <charset val="178"/>
    </font>
    <font>
      <b/>
      <sz val="11"/>
      <color theme="1"/>
      <name val="Arial"/>
      <family val="2"/>
      <scheme val="minor"/>
    </font>
    <font>
      <sz val="11"/>
      <color rgb="FFFF0000"/>
      <name val="B Homa"/>
      <charset val="178"/>
    </font>
    <font>
      <sz val="11"/>
      <color rgb="FFFF0000"/>
      <name val="B Titr"/>
      <charset val="178"/>
    </font>
    <font>
      <sz val="14"/>
      <color theme="1"/>
      <name val="B Titr"/>
      <charset val="178"/>
    </font>
    <font>
      <sz val="14"/>
      <color theme="1"/>
      <name val="Arial"/>
      <family val="2"/>
      <charset val="178"/>
      <scheme val="minor"/>
    </font>
    <font>
      <b/>
      <sz val="14"/>
      <color theme="1"/>
      <name val="B Mitra"/>
      <charset val="178"/>
    </font>
    <font>
      <b/>
      <sz val="14"/>
      <color theme="1"/>
      <name val="B Homa"/>
      <charset val="178"/>
    </font>
    <font>
      <sz val="14"/>
      <color theme="1"/>
      <name val="B Nazanin"/>
      <charset val="178"/>
    </font>
    <font>
      <b/>
      <sz val="14"/>
      <color rgb="FFFF0000"/>
      <name val="B Mitra"/>
      <charset val="178"/>
    </font>
    <font>
      <sz val="14"/>
      <color theme="1"/>
      <name val="B Homa"/>
      <charset val="178"/>
    </font>
    <font>
      <b/>
      <sz val="14"/>
      <color theme="1"/>
      <name val="B Nazanin"/>
      <charset val="178"/>
    </font>
    <font>
      <sz val="14"/>
      <color rgb="FFFF0000"/>
      <name val="B Homa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63377788628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43">
    <xf numFmtId="0" fontId="0" fillId="0" borderId="0" xfId="0"/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9" fontId="0" fillId="0" borderId="0" xfId="1" applyFont="1"/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9" fillId="0" borderId="0" xfId="0" applyFont="1" applyAlignment="1">
      <alignment horizontal="center"/>
    </xf>
    <xf numFmtId="0" fontId="7" fillId="0" borderId="3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center" vertical="top" wrapText="1" readingOrder="2"/>
    </xf>
    <xf numFmtId="0" fontId="7" fillId="0" borderId="1" xfId="0" applyFont="1" applyBorder="1" applyAlignment="1">
      <alignment horizontal="right" vertical="top" wrapText="1" readingOrder="2"/>
    </xf>
    <xf numFmtId="0" fontId="13" fillId="0" borderId="1" xfId="0" applyFont="1" applyBorder="1" applyAlignment="1">
      <alignment horizontal="right" vertical="center" wrapText="1" readingOrder="2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 readingOrder="2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7" fillId="0" borderId="0" xfId="0" applyFont="1"/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7" fillId="0" borderId="3" xfId="0" applyFont="1" applyFill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readingOrder="2"/>
    </xf>
    <xf numFmtId="0" fontId="6" fillId="4" borderId="17" xfId="0" applyFont="1" applyFill="1" applyBorder="1" applyAlignment="1">
      <alignment horizontal="center" vertical="center" readingOrder="2"/>
    </xf>
    <xf numFmtId="0" fontId="33" fillId="0" borderId="7" xfId="0" applyFont="1" applyFill="1" applyBorder="1" applyAlignment="1">
      <alignment horizontal="center" vertical="center" readingOrder="2"/>
    </xf>
    <xf numFmtId="0" fontId="34" fillId="0" borderId="1" xfId="0" applyFont="1" applyFill="1" applyBorder="1" applyAlignment="1">
      <alignment horizontal="right" vertical="center" readingOrder="2"/>
    </xf>
    <xf numFmtId="0" fontId="34" fillId="0" borderId="1" xfId="0" applyFont="1" applyFill="1" applyBorder="1" applyAlignment="1">
      <alignment horizontal="center" vertical="center" readingOrder="2"/>
    </xf>
    <xf numFmtId="0" fontId="33" fillId="0" borderId="1" xfId="0" applyFont="1" applyFill="1" applyBorder="1" applyAlignment="1">
      <alignment horizontal="center" vertical="center" readingOrder="2"/>
    </xf>
    <xf numFmtId="0" fontId="35" fillId="0" borderId="1" xfId="0" applyFont="1" applyFill="1" applyBorder="1" applyAlignment="1">
      <alignment horizontal="center" vertical="center" readingOrder="2"/>
    </xf>
    <xf numFmtId="164" fontId="33" fillId="0" borderId="7" xfId="0" applyNumberFormat="1" applyFont="1" applyFill="1" applyBorder="1" applyAlignment="1">
      <alignment horizontal="center" vertical="center" readingOrder="2"/>
    </xf>
    <xf numFmtId="0" fontId="36" fillId="0" borderId="0" xfId="0" applyFont="1" applyAlignment="1">
      <alignment vertical="center"/>
    </xf>
    <xf numFmtId="164" fontId="33" fillId="0" borderId="1" xfId="0" applyNumberFormat="1" applyFont="1" applyFill="1" applyBorder="1" applyAlignment="1">
      <alignment horizontal="center" vertical="center" readingOrder="2"/>
    </xf>
    <xf numFmtId="0" fontId="36" fillId="0" borderId="4" xfId="0" applyFont="1" applyFill="1" applyBorder="1" applyAlignment="1">
      <alignment horizontal="center" vertical="center" readingOrder="2"/>
    </xf>
    <xf numFmtId="0" fontId="38" fillId="0" borderId="4" xfId="0" applyFont="1" applyFill="1" applyBorder="1" applyAlignment="1">
      <alignment horizontal="center" vertical="center" readingOrder="2"/>
    </xf>
    <xf numFmtId="164" fontId="38" fillId="0" borderId="1" xfId="0" applyNumberFormat="1" applyFont="1" applyFill="1" applyBorder="1" applyAlignment="1">
      <alignment horizontal="center" vertical="center" readingOrder="2"/>
    </xf>
    <xf numFmtId="0" fontId="39" fillId="5" borderId="25" xfId="0" applyFont="1" applyFill="1" applyBorder="1" applyAlignment="1">
      <alignment horizontal="center" vertical="center" readingOrder="2"/>
    </xf>
    <xf numFmtId="0" fontId="38" fillId="0" borderId="22" xfId="0" applyFont="1" applyFill="1" applyBorder="1" applyAlignment="1">
      <alignment horizontal="center" vertical="center" readingOrder="2"/>
    </xf>
    <xf numFmtId="0" fontId="36" fillId="0" borderId="4" xfId="0" applyFont="1" applyFill="1" applyBorder="1" applyAlignment="1">
      <alignment horizontal="right" vertical="center" readingOrder="2"/>
    </xf>
    <xf numFmtId="0" fontId="36" fillId="0" borderId="1" xfId="0" applyFont="1" applyFill="1" applyBorder="1" applyAlignment="1">
      <alignment horizontal="center" vertical="center" readingOrder="2"/>
    </xf>
    <xf numFmtId="0" fontId="38" fillId="0" borderId="7" xfId="0" applyFont="1" applyFill="1" applyBorder="1" applyAlignment="1">
      <alignment horizontal="center" vertical="center" readingOrder="2"/>
    </xf>
    <xf numFmtId="0" fontId="36" fillId="0" borderId="1" xfId="0" applyFont="1" applyFill="1" applyBorder="1" applyAlignment="1">
      <alignment horizontal="right" vertical="center" readingOrder="2"/>
    </xf>
    <xf numFmtId="0" fontId="38" fillId="0" borderId="1" xfId="0" applyFont="1" applyFill="1" applyBorder="1" applyAlignment="1">
      <alignment horizontal="center" vertical="center" readingOrder="2"/>
    </xf>
    <xf numFmtId="0" fontId="36" fillId="0" borderId="1" xfId="0" applyFont="1" applyBorder="1" applyAlignment="1">
      <alignment vertical="center"/>
    </xf>
    <xf numFmtId="0" fontId="38" fillId="0" borderId="2" xfId="0" applyFont="1" applyFill="1" applyBorder="1" applyAlignment="1">
      <alignment horizontal="center" vertical="center" readingOrder="2"/>
    </xf>
    <xf numFmtId="164" fontId="38" fillId="0" borderId="7" xfId="0" applyNumberFormat="1" applyFont="1" applyFill="1" applyBorder="1" applyAlignment="1">
      <alignment horizontal="center" vertical="center" readingOrder="2"/>
    </xf>
    <xf numFmtId="0" fontId="38" fillId="0" borderId="26" xfId="0" applyFont="1" applyFill="1" applyBorder="1" applyAlignment="1">
      <alignment horizontal="center" vertical="center" readingOrder="2"/>
    </xf>
    <xf numFmtId="0" fontId="40" fillId="5" borderId="25" xfId="0" applyFont="1" applyFill="1" applyBorder="1" applyAlignment="1">
      <alignment horizontal="center" vertical="center" readingOrder="2"/>
    </xf>
    <xf numFmtId="0" fontId="39" fillId="5" borderId="24" xfId="0" applyFont="1" applyFill="1" applyBorder="1" applyAlignment="1">
      <alignment horizontal="center" vertical="center" readingOrder="2"/>
    </xf>
    <xf numFmtId="0" fontId="40" fillId="5" borderId="30" xfId="0" applyFont="1" applyFill="1" applyBorder="1" applyAlignment="1">
      <alignment horizontal="center" vertical="center" readingOrder="2"/>
    </xf>
    <xf numFmtId="0" fontId="40" fillId="5" borderId="28" xfId="0" applyFont="1" applyFill="1" applyBorder="1" applyAlignment="1">
      <alignment horizontal="center" vertical="center" readingOrder="2"/>
    </xf>
    <xf numFmtId="0" fontId="38" fillId="0" borderId="31" xfId="0" applyFont="1" applyFill="1" applyBorder="1" applyAlignment="1">
      <alignment horizontal="center" vertical="center" readingOrder="2"/>
    </xf>
    <xf numFmtId="0" fontId="40" fillId="5" borderId="33" xfId="0" applyFont="1" applyFill="1" applyBorder="1" applyAlignment="1">
      <alignment horizontal="center" vertical="center" readingOrder="2"/>
    </xf>
    <xf numFmtId="0" fontId="40" fillId="5" borderId="34" xfId="0" applyFont="1" applyFill="1" applyBorder="1" applyAlignment="1">
      <alignment horizontal="center" vertical="center" readingOrder="2"/>
    </xf>
    <xf numFmtId="0" fontId="33" fillId="0" borderId="22" xfId="0" applyFont="1" applyFill="1" applyBorder="1" applyAlignment="1">
      <alignment horizontal="center" vertical="center" readingOrder="2"/>
    </xf>
    <xf numFmtId="0" fontId="36" fillId="0" borderId="0" xfId="0" applyFont="1" applyAlignment="1">
      <alignment horizontal="right" vertical="center"/>
    </xf>
    <xf numFmtId="0" fontId="34" fillId="0" borderId="4" xfId="0" applyFont="1" applyFill="1" applyBorder="1" applyAlignment="1">
      <alignment horizontal="center" vertical="center" readingOrder="2"/>
    </xf>
    <xf numFmtId="164" fontId="33" fillId="0" borderId="4" xfId="0" applyNumberFormat="1" applyFont="1" applyFill="1" applyBorder="1" applyAlignment="1">
      <alignment horizontal="center" vertical="center" readingOrder="2"/>
    </xf>
    <xf numFmtId="0" fontId="33" fillId="0" borderId="4" xfId="0" applyFont="1" applyFill="1" applyBorder="1" applyAlignment="1">
      <alignment horizontal="center" vertical="center" readingOrder="2"/>
    </xf>
    <xf numFmtId="0" fontId="35" fillId="0" borderId="4" xfId="0" applyFont="1" applyFill="1" applyBorder="1" applyAlignment="1">
      <alignment horizontal="center" vertical="center" readingOrder="2"/>
    </xf>
    <xf numFmtId="164" fontId="38" fillId="3" borderId="22" xfId="0" applyNumberFormat="1" applyFont="1" applyFill="1" applyBorder="1" applyAlignment="1">
      <alignment horizontal="center" vertical="center" readingOrder="2"/>
    </xf>
    <xf numFmtId="164" fontId="38" fillId="0" borderId="4" xfId="0" applyNumberFormat="1" applyFont="1" applyFill="1" applyBorder="1" applyAlignment="1">
      <alignment horizontal="center" vertical="center" readingOrder="2"/>
    </xf>
    <xf numFmtId="164" fontId="39" fillId="5" borderId="25" xfId="0" applyNumberFormat="1" applyFont="1" applyFill="1" applyBorder="1" applyAlignment="1">
      <alignment horizontal="center" vertical="center" readingOrder="2"/>
    </xf>
    <xf numFmtId="0" fontId="36" fillId="0" borderId="35" xfId="0" applyFont="1" applyFill="1" applyBorder="1" applyAlignment="1">
      <alignment horizontal="right" vertical="center" readingOrder="2"/>
    </xf>
    <xf numFmtId="0" fontId="39" fillId="0" borderId="3" xfId="0" applyFont="1" applyFill="1" applyBorder="1" applyAlignment="1">
      <alignment horizontal="center" vertical="center" readingOrder="2"/>
    </xf>
    <xf numFmtId="0" fontId="43" fillId="0" borderId="0" xfId="0" applyFont="1" applyBorder="1" applyAlignment="1">
      <alignment horizontal="center" vertical="center" readingOrder="2"/>
    </xf>
    <xf numFmtId="164" fontId="12" fillId="5" borderId="38" xfId="0" applyNumberFormat="1" applyFont="1" applyFill="1" applyBorder="1" applyAlignment="1">
      <alignment horizontal="center" vertical="center" readingOrder="2"/>
    </xf>
    <xf numFmtId="0" fontId="29" fillId="0" borderId="14" xfId="0" applyFont="1" applyBorder="1" applyAlignment="1">
      <alignment vertical="center" readingOrder="2"/>
    </xf>
    <xf numFmtId="0" fontId="28" fillId="0" borderId="0" xfId="0" applyFont="1" applyAlignment="1">
      <alignment vertical="center" readingOrder="2"/>
    </xf>
    <xf numFmtId="0" fontId="4" fillId="0" borderId="0" xfId="0" applyFont="1" applyAlignment="1"/>
    <xf numFmtId="0" fontId="28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/>
    </xf>
    <xf numFmtId="0" fontId="32" fillId="3" borderId="12" xfId="0" applyFont="1" applyFill="1" applyBorder="1" applyAlignment="1">
      <alignment horizontal="center" vertical="center" textRotation="90" readingOrder="2"/>
    </xf>
    <xf numFmtId="0" fontId="4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164" fontId="48" fillId="5" borderId="38" xfId="0" applyNumberFormat="1" applyFont="1" applyFill="1" applyBorder="1" applyAlignment="1">
      <alignment horizontal="center" vertical="center" readingOrder="2"/>
    </xf>
    <xf numFmtId="0" fontId="49" fillId="0" borderId="0" xfId="0" applyFont="1"/>
    <xf numFmtId="0" fontId="50" fillId="0" borderId="0" xfId="0" applyFont="1"/>
    <xf numFmtId="0" fontId="49" fillId="0" borderId="0" xfId="0" applyFont="1" applyAlignment="1">
      <alignment horizontal="center"/>
    </xf>
    <xf numFmtId="0" fontId="51" fillId="2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1" fillId="0" borderId="12" xfId="0" applyFont="1" applyBorder="1" applyAlignment="1">
      <alignment horizontal="right" vertical="center" wrapText="1" readingOrder="2"/>
    </xf>
    <xf numFmtId="0" fontId="51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3" fillId="0" borderId="12" xfId="0" applyFont="1" applyBorder="1" applyAlignment="1">
      <alignment horizontal="center" vertical="center" wrapText="1" readingOrder="2"/>
    </xf>
    <xf numFmtId="0" fontId="51" fillId="0" borderId="13" xfId="0" applyFont="1" applyBorder="1" applyAlignment="1">
      <alignment horizontal="right" vertical="center" wrapText="1" readingOrder="2"/>
    </xf>
    <xf numFmtId="0" fontId="53" fillId="0" borderId="13" xfId="0" applyFont="1" applyBorder="1" applyAlignment="1">
      <alignment horizontal="center" vertical="center" wrapText="1" readingOrder="2"/>
    </xf>
    <xf numFmtId="0" fontId="54" fillId="0" borderId="13" xfId="0" applyFont="1" applyBorder="1" applyAlignment="1">
      <alignment horizontal="right" vertical="center" wrapText="1" readingOrder="2"/>
    </xf>
    <xf numFmtId="0" fontId="54" fillId="0" borderId="1" xfId="0" applyFont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50" fillId="2" borderId="1" xfId="0" applyFont="1" applyFill="1" applyBorder="1"/>
    <xf numFmtId="0" fontId="56" fillId="0" borderId="12" xfId="0" applyFont="1" applyBorder="1" applyAlignment="1">
      <alignment horizontal="right" vertical="center" wrapText="1" readingOrder="2"/>
    </xf>
    <xf numFmtId="0" fontId="56" fillId="0" borderId="13" xfId="0" applyFont="1" applyBorder="1" applyAlignment="1">
      <alignment horizontal="right" vertical="center" wrapText="1" readingOrder="2"/>
    </xf>
    <xf numFmtId="0" fontId="53" fillId="0" borderId="1" xfId="0" applyFont="1" applyBorder="1" applyAlignment="1">
      <alignment horizontal="center" vertical="center" wrapText="1"/>
    </xf>
    <xf numFmtId="0" fontId="50" fillId="2" borderId="1" xfId="0" applyFont="1" applyFill="1" applyBorder="1" applyAlignment="1">
      <alignment vertical="center"/>
    </xf>
    <xf numFmtId="0" fontId="51" fillId="0" borderId="1" xfId="0" applyFont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11" fillId="0" borderId="0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8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/>
    </xf>
    <xf numFmtId="0" fontId="2" fillId="0" borderId="11" xfId="0" applyFont="1" applyBorder="1" applyAlignment="1">
      <alignment horizontal="center" vertical="center" textRotation="90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6" fillId="0" borderId="0" xfId="0" applyFont="1" applyBorder="1" applyAlignment="1">
      <alignment horizontal="right"/>
    </xf>
    <xf numFmtId="0" fontId="51" fillId="2" borderId="2" xfId="0" applyFont="1" applyFill="1" applyBorder="1" applyAlignment="1">
      <alignment horizontal="center" vertical="center"/>
    </xf>
    <xf numFmtId="0" fontId="51" fillId="2" borderId="4" xfId="0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 textRotation="90"/>
    </xf>
    <xf numFmtId="0" fontId="49" fillId="0" borderId="3" xfId="0" applyFont="1" applyBorder="1" applyAlignment="1">
      <alignment horizontal="center" vertical="center" textRotation="90"/>
    </xf>
    <xf numFmtId="0" fontId="49" fillId="2" borderId="5" xfId="0" applyFont="1" applyFill="1" applyBorder="1" applyAlignment="1">
      <alignment horizontal="center" vertical="center"/>
    </xf>
    <xf numFmtId="0" fontId="49" fillId="2" borderId="6" xfId="0" applyFont="1" applyFill="1" applyBorder="1" applyAlignment="1">
      <alignment horizontal="center" vertical="center"/>
    </xf>
    <xf numFmtId="0" fontId="49" fillId="2" borderId="7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right"/>
    </xf>
    <xf numFmtId="0" fontId="51" fillId="2" borderId="5" xfId="0" applyFont="1" applyFill="1" applyBorder="1" applyAlignment="1">
      <alignment horizontal="center" vertical="center"/>
    </xf>
    <xf numFmtId="0" fontId="51" fillId="2" borderId="7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 readingOrder="2"/>
    </xf>
    <xf numFmtId="0" fontId="12" fillId="5" borderId="37" xfId="0" applyFont="1" applyFill="1" applyBorder="1" applyAlignment="1">
      <alignment horizontal="center" vertical="center" readingOrder="2"/>
    </xf>
    <xf numFmtId="0" fontId="12" fillId="5" borderId="19" xfId="0" applyFont="1" applyFill="1" applyBorder="1" applyAlignment="1">
      <alignment horizontal="center" vertical="center" readingOrder="2"/>
    </xf>
    <xf numFmtId="0" fontId="12" fillId="5" borderId="18" xfId="0" applyFont="1" applyFill="1" applyBorder="1" applyAlignment="1">
      <alignment horizontal="center" vertical="center" readingOrder="2"/>
    </xf>
    <xf numFmtId="0" fontId="12" fillId="5" borderId="39" xfId="0" applyFont="1" applyFill="1" applyBorder="1" applyAlignment="1">
      <alignment horizontal="center" vertical="center" readingOrder="2"/>
    </xf>
    <xf numFmtId="0" fontId="44" fillId="0" borderId="14" xfId="0" applyFont="1" applyBorder="1" applyAlignment="1">
      <alignment horizontal="center" vertical="center" readingOrder="2"/>
    </xf>
    <xf numFmtId="0" fontId="32" fillId="3" borderId="15" xfId="0" applyFont="1" applyFill="1" applyBorder="1" applyAlignment="1">
      <alignment horizontal="center" vertical="center" textRotation="90" readingOrder="2"/>
    </xf>
    <xf numFmtId="0" fontId="32" fillId="3" borderId="13" xfId="0" applyFont="1" applyFill="1" applyBorder="1" applyAlignment="1">
      <alignment horizontal="center" vertical="center" textRotation="90" readingOrder="2"/>
    </xf>
    <xf numFmtId="0" fontId="41" fillId="0" borderId="32" xfId="0" applyFont="1" applyFill="1" applyBorder="1" applyAlignment="1">
      <alignment horizontal="center" vertical="center" readingOrder="2"/>
    </xf>
    <xf numFmtId="0" fontId="42" fillId="0" borderId="28" xfId="0" applyFont="1" applyBorder="1" applyAlignment="1">
      <alignment horizontal="center" vertical="center" readingOrder="2"/>
    </xf>
    <xf numFmtId="0" fontId="39" fillId="5" borderId="24" xfId="0" applyFont="1" applyFill="1" applyBorder="1" applyAlignment="1">
      <alignment horizontal="center" vertical="center" readingOrder="2"/>
    </xf>
    <xf numFmtId="0" fontId="39" fillId="5" borderId="25" xfId="0" applyFont="1" applyFill="1" applyBorder="1" applyAlignment="1">
      <alignment horizontal="center" vertical="center" readingOrder="2"/>
    </xf>
    <xf numFmtId="0" fontId="32" fillId="3" borderId="23" xfId="0" applyFont="1" applyFill="1" applyBorder="1" applyAlignment="1">
      <alignment horizontal="center" vertical="center" textRotation="90" readingOrder="2"/>
    </xf>
    <xf numFmtId="0" fontId="40" fillId="5" borderId="27" xfId="0" applyFont="1" applyFill="1" applyBorder="1" applyAlignment="1">
      <alignment horizontal="center" vertical="center" readingOrder="2"/>
    </xf>
    <xf numFmtId="0" fontId="40" fillId="5" borderId="24" xfId="0" applyFont="1" applyFill="1" applyBorder="1" applyAlignment="1">
      <alignment horizontal="center" vertical="center" readingOrder="2"/>
    </xf>
    <xf numFmtId="0" fontId="40" fillId="5" borderId="29" xfId="0" applyFont="1" applyFill="1" applyBorder="1" applyAlignment="1">
      <alignment horizontal="center" vertical="center" readingOrder="2"/>
    </xf>
    <xf numFmtId="0" fontId="6" fillId="4" borderId="17" xfId="0" applyFont="1" applyFill="1" applyBorder="1" applyAlignment="1">
      <alignment horizontal="center" vertical="center" readingOrder="2"/>
    </xf>
    <xf numFmtId="0" fontId="6" fillId="4" borderId="4" xfId="0" applyFont="1" applyFill="1" applyBorder="1" applyAlignment="1">
      <alignment horizontal="center" vertical="center" readingOrder="2"/>
    </xf>
    <xf numFmtId="0" fontId="4" fillId="0" borderId="0" xfId="0" applyFont="1" applyAlignment="1">
      <alignment horizontal="center"/>
    </xf>
    <xf numFmtId="0" fontId="39" fillId="5" borderId="27" xfId="0" applyFont="1" applyFill="1" applyBorder="1" applyAlignment="1">
      <alignment horizontal="center" vertical="center" readingOrder="2"/>
    </xf>
    <xf numFmtId="0" fontId="39" fillId="5" borderId="29" xfId="0" applyFont="1" applyFill="1" applyBorder="1" applyAlignment="1">
      <alignment horizontal="center" vertical="center" readingOrder="2"/>
    </xf>
    <xf numFmtId="0" fontId="9" fillId="4" borderId="17" xfId="0" applyFont="1" applyFill="1" applyBorder="1" applyAlignment="1">
      <alignment horizontal="center" vertical="center" readingOrder="2"/>
    </xf>
    <xf numFmtId="0" fontId="9" fillId="4" borderId="4" xfId="0" applyFont="1" applyFill="1" applyBorder="1" applyAlignment="1">
      <alignment horizontal="center" vertical="center" readingOrder="2"/>
    </xf>
    <xf numFmtId="0" fontId="9" fillId="4" borderId="20" xfId="0" applyFont="1" applyFill="1" applyBorder="1" applyAlignment="1">
      <alignment horizontal="center" vertical="center" readingOrder="2"/>
    </xf>
    <xf numFmtId="0" fontId="6" fillId="4" borderId="21" xfId="0" applyFont="1" applyFill="1" applyBorder="1" applyAlignment="1">
      <alignment horizontal="center" vertical="center" readingOrder="2"/>
    </xf>
    <xf numFmtId="0" fontId="9" fillId="4" borderId="15" xfId="0" applyFont="1" applyFill="1" applyBorder="1" applyAlignment="1">
      <alignment horizontal="center" vertical="center" wrapText="1" readingOrder="2"/>
    </xf>
    <xf numFmtId="0" fontId="9" fillId="4" borderId="13" xfId="0" applyFont="1" applyFill="1" applyBorder="1" applyAlignment="1">
      <alignment horizontal="center" vertical="center" wrapText="1" readingOrder="2"/>
    </xf>
    <xf numFmtId="0" fontId="6" fillId="4" borderId="16" xfId="0" applyFont="1" applyFill="1" applyBorder="1" applyAlignment="1">
      <alignment horizontal="center" vertical="center" readingOrder="2"/>
    </xf>
    <xf numFmtId="0" fontId="6" fillId="4" borderId="22" xfId="0" applyFont="1" applyFill="1" applyBorder="1" applyAlignment="1">
      <alignment horizontal="center" vertical="center" readingOrder="2"/>
    </xf>
    <xf numFmtId="0" fontId="31" fillId="4" borderId="17" xfId="0" applyFont="1" applyFill="1" applyBorder="1" applyAlignment="1">
      <alignment horizontal="center" vertical="center" readingOrder="2"/>
    </xf>
    <xf numFmtId="0" fontId="31" fillId="4" borderId="4" xfId="0" applyFont="1" applyFill="1" applyBorder="1" applyAlignment="1">
      <alignment horizontal="center" vertical="center" readingOrder="2"/>
    </xf>
    <xf numFmtId="0" fontId="9" fillId="4" borderId="18" xfId="0" applyFont="1" applyFill="1" applyBorder="1" applyAlignment="1">
      <alignment horizontal="center" vertical="center" readingOrder="2"/>
    </xf>
    <xf numFmtId="0" fontId="9" fillId="4" borderId="19" xfId="0" applyFont="1" applyFill="1" applyBorder="1" applyAlignment="1">
      <alignment horizontal="center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53"/>
  <sheetViews>
    <sheetView rightToLeft="1" topLeftCell="A37" workbookViewId="0">
      <selection activeCell="O45" sqref="O45"/>
    </sheetView>
  </sheetViews>
  <sheetFormatPr defaultRowHeight="14.25"/>
  <cols>
    <col min="1" max="1" width="5.625" customWidth="1"/>
    <col min="2" max="2" width="4.625" customWidth="1"/>
    <col min="3" max="3" width="5.625" customWidth="1"/>
    <col min="4" max="4" width="25.625" customWidth="1"/>
    <col min="5" max="5" width="4.5" customWidth="1"/>
    <col min="6" max="6" width="4" customWidth="1"/>
    <col min="7" max="7" width="5.5" customWidth="1"/>
    <col min="8" max="8" width="4.875" customWidth="1"/>
    <col min="9" max="9" width="3.625" bestFit="1" customWidth="1"/>
    <col min="10" max="10" width="9.375" bestFit="1" customWidth="1"/>
    <col min="11" max="11" width="9.375" customWidth="1"/>
    <col min="12" max="12" width="6.625" customWidth="1"/>
  </cols>
  <sheetData>
    <row r="1" spans="2:13" ht="11.25" customHeight="1">
      <c r="B1" s="11"/>
      <c r="C1" s="11"/>
      <c r="D1" s="11"/>
      <c r="E1" s="11"/>
      <c r="F1" s="151"/>
      <c r="G1" s="151"/>
      <c r="H1" s="11"/>
      <c r="I1" s="11"/>
      <c r="J1" s="12"/>
      <c r="K1" s="12"/>
      <c r="L1" s="12"/>
    </row>
    <row r="2" spans="2:13" ht="15" customHeight="1">
      <c r="B2" s="11"/>
      <c r="C2" s="11"/>
      <c r="D2" s="157" t="s">
        <v>11</v>
      </c>
      <c r="E2" s="157"/>
      <c r="F2" s="157"/>
      <c r="G2" s="157"/>
      <c r="H2" s="157"/>
      <c r="I2" s="157"/>
      <c r="J2" s="157"/>
      <c r="K2" s="157"/>
      <c r="L2" s="12"/>
    </row>
    <row r="3" spans="2:13" ht="15" customHeight="1">
      <c r="B3" s="152" t="s">
        <v>223</v>
      </c>
      <c r="C3" s="152"/>
      <c r="D3" s="152"/>
      <c r="E3" s="152"/>
      <c r="F3" s="152"/>
      <c r="G3" s="152"/>
      <c r="H3" s="13"/>
      <c r="I3" s="13"/>
      <c r="J3" s="12"/>
      <c r="K3" s="12"/>
      <c r="L3" s="12"/>
    </row>
    <row r="4" spans="2:13" ht="14.1" customHeight="1">
      <c r="B4" s="153" t="s">
        <v>0</v>
      </c>
      <c r="C4" s="153" t="s">
        <v>1</v>
      </c>
      <c r="D4" s="153" t="s">
        <v>2</v>
      </c>
      <c r="E4" s="155" t="s">
        <v>3</v>
      </c>
      <c r="F4" s="156"/>
      <c r="G4" s="153" t="s">
        <v>6</v>
      </c>
      <c r="H4" s="155" t="s">
        <v>7</v>
      </c>
      <c r="I4" s="156"/>
      <c r="J4" s="153" t="s">
        <v>8</v>
      </c>
      <c r="K4" s="153" t="s">
        <v>9</v>
      </c>
      <c r="L4" s="153" t="s">
        <v>10</v>
      </c>
      <c r="M4" s="150"/>
    </row>
    <row r="5" spans="2:13" ht="14.1" customHeight="1">
      <c r="B5" s="154"/>
      <c r="C5" s="154"/>
      <c r="D5" s="154"/>
      <c r="E5" s="8" t="s">
        <v>4</v>
      </c>
      <c r="F5" s="8" t="s">
        <v>5</v>
      </c>
      <c r="G5" s="154"/>
      <c r="H5" s="8" t="s">
        <v>4</v>
      </c>
      <c r="I5" s="8" t="s">
        <v>5</v>
      </c>
      <c r="J5" s="154"/>
      <c r="K5" s="154"/>
      <c r="L5" s="154"/>
      <c r="M5" s="150"/>
    </row>
    <row r="6" spans="2:13" ht="15.95" customHeight="1">
      <c r="B6" s="141" t="s">
        <v>30</v>
      </c>
      <c r="C6" s="9">
        <v>9118</v>
      </c>
      <c r="D6" s="6" t="s">
        <v>35</v>
      </c>
      <c r="E6" s="9">
        <v>3</v>
      </c>
      <c r="F6" s="9"/>
      <c r="G6" s="9">
        <v>3</v>
      </c>
      <c r="H6" s="9">
        <v>3</v>
      </c>
      <c r="I6" s="9"/>
      <c r="J6" s="40"/>
      <c r="K6" s="9"/>
      <c r="L6" s="7" t="s">
        <v>12</v>
      </c>
    </row>
    <row r="7" spans="2:13" ht="15.95" customHeight="1">
      <c r="B7" s="142"/>
      <c r="C7" s="9">
        <v>9102</v>
      </c>
      <c r="D7" s="6" t="s">
        <v>179</v>
      </c>
      <c r="E7" s="9">
        <v>2</v>
      </c>
      <c r="F7" s="9"/>
      <c r="G7" s="9">
        <v>2</v>
      </c>
      <c r="H7" s="9">
        <v>2</v>
      </c>
      <c r="I7" s="9"/>
      <c r="J7" s="40"/>
      <c r="K7" s="9"/>
      <c r="L7" s="7" t="s">
        <v>12</v>
      </c>
    </row>
    <row r="8" spans="2:13" ht="15.95" customHeight="1">
      <c r="B8" s="142"/>
      <c r="C8" s="9">
        <v>1957</v>
      </c>
      <c r="D8" s="6" t="s">
        <v>109</v>
      </c>
      <c r="E8" s="9">
        <v>3</v>
      </c>
      <c r="F8" s="9"/>
      <c r="G8" s="9">
        <v>3</v>
      </c>
      <c r="H8" s="9">
        <v>3</v>
      </c>
      <c r="I8" s="9"/>
      <c r="J8" s="40"/>
      <c r="K8" s="9"/>
      <c r="L8" s="7" t="s">
        <v>16</v>
      </c>
    </row>
    <row r="9" spans="2:13" ht="15.95" customHeight="1">
      <c r="B9" s="142"/>
      <c r="C9" s="9">
        <v>9101</v>
      </c>
      <c r="D9" s="6" t="s">
        <v>190</v>
      </c>
      <c r="E9" s="9">
        <v>3</v>
      </c>
      <c r="F9" s="9"/>
      <c r="G9" s="9">
        <v>3</v>
      </c>
      <c r="H9" s="9">
        <v>3</v>
      </c>
      <c r="I9" s="9"/>
      <c r="J9" s="40"/>
      <c r="K9" s="9"/>
      <c r="L9" s="7" t="s">
        <v>12</v>
      </c>
    </row>
    <row r="10" spans="2:13" ht="15.95" customHeight="1">
      <c r="B10" s="142"/>
      <c r="C10" s="9">
        <v>1965</v>
      </c>
      <c r="D10" s="6" t="s">
        <v>142</v>
      </c>
      <c r="E10" s="9">
        <v>2</v>
      </c>
      <c r="F10" s="9"/>
      <c r="G10" s="9">
        <v>2</v>
      </c>
      <c r="H10" s="9">
        <v>2</v>
      </c>
      <c r="I10" s="9"/>
      <c r="J10" s="40"/>
      <c r="K10" s="9"/>
      <c r="L10" s="7" t="s">
        <v>13</v>
      </c>
    </row>
    <row r="11" spans="2:13" ht="15.95" customHeight="1">
      <c r="B11" s="142"/>
      <c r="C11" s="9">
        <v>1963</v>
      </c>
      <c r="D11" s="6" t="s">
        <v>143</v>
      </c>
      <c r="E11" s="9">
        <v>2</v>
      </c>
      <c r="F11" s="9"/>
      <c r="G11" s="9">
        <v>2</v>
      </c>
      <c r="H11" s="9">
        <v>2</v>
      </c>
      <c r="I11" s="9"/>
      <c r="J11" s="40"/>
      <c r="K11" s="9"/>
      <c r="L11" s="7" t="s">
        <v>13</v>
      </c>
    </row>
    <row r="12" spans="2:13" ht="15.95" customHeight="1">
      <c r="B12" s="142"/>
      <c r="C12" s="9">
        <v>1971</v>
      </c>
      <c r="D12" s="6" t="s">
        <v>144</v>
      </c>
      <c r="E12" s="9"/>
      <c r="F12" s="9">
        <v>1</v>
      </c>
      <c r="G12" s="9">
        <v>1</v>
      </c>
      <c r="H12" s="9"/>
      <c r="I12" s="9">
        <v>3</v>
      </c>
      <c r="J12" s="40"/>
      <c r="K12" s="9"/>
      <c r="L12" s="7" t="s">
        <v>13</v>
      </c>
    </row>
    <row r="13" spans="2:13" ht="15.95" customHeight="1">
      <c r="B13" s="142"/>
      <c r="C13" s="9">
        <v>1967</v>
      </c>
      <c r="D13" s="6" t="s">
        <v>145</v>
      </c>
      <c r="E13" s="9">
        <v>1</v>
      </c>
      <c r="F13" s="9">
        <v>1</v>
      </c>
      <c r="G13" s="9">
        <v>2</v>
      </c>
      <c r="H13" s="9">
        <v>1</v>
      </c>
      <c r="I13" s="9">
        <v>3</v>
      </c>
      <c r="J13" s="40"/>
      <c r="K13" s="9"/>
      <c r="L13" s="7" t="s">
        <v>13</v>
      </c>
    </row>
    <row r="14" spans="2:13" ht="15.95" customHeight="1">
      <c r="B14" s="143" t="s">
        <v>14</v>
      </c>
      <c r="C14" s="144"/>
      <c r="D14" s="145"/>
      <c r="E14" s="3">
        <f>SUM(E3:E13)</f>
        <v>16</v>
      </c>
      <c r="F14" s="3">
        <v>2</v>
      </c>
      <c r="G14" s="3">
        <v>18</v>
      </c>
      <c r="H14" s="3">
        <v>16</v>
      </c>
      <c r="I14" s="3">
        <v>7</v>
      </c>
      <c r="J14" s="41"/>
      <c r="K14" s="3"/>
      <c r="L14" s="1"/>
    </row>
    <row r="15" spans="2:13" ht="15.95" customHeight="1">
      <c r="B15" s="141" t="s">
        <v>31</v>
      </c>
      <c r="C15" s="9">
        <v>1725</v>
      </c>
      <c r="D15" s="33" t="s">
        <v>178</v>
      </c>
      <c r="E15" s="9">
        <v>2</v>
      </c>
      <c r="F15" s="9"/>
      <c r="G15" s="9">
        <v>2</v>
      </c>
      <c r="H15" s="9">
        <v>2</v>
      </c>
      <c r="I15" s="9"/>
      <c r="J15" s="40"/>
      <c r="K15" s="9"/>
      <c r="L15" s="7" t="s">
        <v>12</v>
      </c>
    </row>
    <row r="16" spans="2:13" ht="15.95" customHeight="1">
      <c r="B16" s="142"/>
      <c r="C16" s="9">
        <v>9120</v>
      </c>
      <c r="D16" s="7" t="s">
        <v>146</v>
      </c>
      <c r="E16" s="9"/>
      <c r="F16" s="9">
        <v>1</v>
      </c>
      <c r="G16" s="9">
        <v>1</v>
      </c>
      <c r="H16" s="9"/>
      <c r="I16" s="9">
        <v>2</v>
      </c>
      <c r="J16" s="40"/>
      <c r="K16" s="9"/>
      <c r="L16" s="7" t="s">
        <v>12</v>
      </c>
    </row>
    <row r="17" spans="2:15" ht="15.95" customHeight="1">
      <c r="B17" s="142"/>
      <c r="C17" s="9">
        <v>1962</v>
      </c>
      <c r="D17" s="7" t="s">
        <v>182</v>
      </c>
      <c r="E17" s="9">
        <v>2</v>
      </c>
      <c r="F17" s="9"/>
      <c r="G17" s="9">
        <v>2</v>
      </c>
      <c r="H17" s="9">
        <v>2</v>
      </c>
      <c r="I17" s="9"/>
      <c r="J17" s="40" t="s">
        <v>187</v>
      </c>
      <c r="K17" s="9"/>
      <c r="L17" s="7" t="s">
        <v>13</v>
      </c>
    </row>
    <row r="18" spans="2:15" ht="15.95" customHeight="1">
      <c r="B18" s="142"/>
      <c r="C18" s="9">
        <v>1976</v>
      </c>
      <c r="D18" s="7" t="s">
        <v>152</v>
      </c>
      <c r="E18" s="9">
        <v>1</v>
      </c>
      <c r="F18" s="9">
        <v>1</v>
      </c>
      <c r="G18" s="9">
        <v>2</v>
      </c>
      <c r="H18" s="9">
        <v>1</v>
      </c>
      <c r="I18" s="9">
        <v>3</v>
      </c>
      <c r="J18" s="40"/>
      <c r="K18" s="9"/>
      <c r="L18" s="7" t="s">
        <v>17</v>
      </c>
    </row>
    <row r="19" spans="2:15" ht="15.95" customHeight="1">
      <c r="B19" s="142"/>
      <c r="C19" s="9">
        <v>1958</v>
      </c>
      <c r="D19" s="7" t="s">
        <v>147</v>
      </c>
      <c r="E19" s="9">
        <v>2</v>
      </c>
      <c r="F19" s="9"/>
      <c r="G19" s="9">
        <v>2</v>
      </c>
      <c r="H19" s="9">
        <v>2</v>
      </c>
      <c r="I19" s="9"/>
      <c r="J19" s="40"/>
      <c r="K19" s="40" t="s">
        <v>187</v>
      </c>
      <c r="L19" s="7" t="s">
        <v>16</v>
      </c>
    </row>
    <row r="20" spans="2:15" ht="15.95" customHeight="1">
      <c r="B20" s="142"/>
      <c r="C20" s="9">
        <v>1966</v>
      </c>
      <c r="D20" s="7" t="s">
        <v>15</v>
      </c>
      <c r="E20" s="9">
        <v>3</v>
      </c>
      <c r="F20" s="9"/>
      <c r="G20" s="9">
        <v>3</v>
      </c>
      <c r="H20" s="9">
        <v>3</v>
      </c>
      <c r="I20" s="9"/>
      <c r="J20" s="40"/>
      <c r="K20" s="40"/>
      <c r="L20" s="7" t="s">
        <v>13</v>
      </c>
    </row>
    <row r="21" spans="2:15" ht="15.95" customHeight="1">
      <c r="B21" s="142"/>
      <c r="C21" s="9">
        <v>1964</v>
      </c>
      <c r="D21" s="7" t="s">
        <v>148</v>
      </c>
      <c r="E21" s="9">
        <v>3</v>
      </c>
      <c r="F21" s="9"/>
      <c r="G21" s="9">
        <v>3</v>
      </c>
      <c r="H21" s="9">
        <v>3</v>
      </c>
      <c r="I21" s="9"/>
      <c r="J21" s="40" t="s">
        <v>143</v>
      </c>
      <c r="K21" s="40"/>
      <c r="L21" s="7" t="s">
        <v>13</v>
      </c>
    </row>
    <row r="22" spans="2:15" ht="15.95" customHeight="1">
      <c r="B22" s="142"/>
      <c r="C22" s="9">
        <v>1979</v>
      </c>
      <c r="D22" s="7" t="s">
        <v>149</v>
      </c>
      <c r="E22" s="9">
        <v>1</v>
      </c>
      <c r="F22" s="9"/>
      <c r="G22" s="9">
        <v>1</v>
      </c>
      <c r="H22" s="9">
        <v>1</v>
      </c>
      <c r="I22" s="9"/>
      <c r="J22" s="40" t="s">
        <v>188</v>
      </c>
      <c r="K22" s="40"/>
      <c r="L22" s="7" t="s">
        <v>17</v>
      </c>
      <c r="O22" s="4"/>
    </row>
    <row r="23" spans="2:15" ht="15.95" customHeight="1">
      <c r="B23" s="142"/>
      <c r="C23" s="9">
        <v>1955</v>
      </c>
      <c r="D23" s="7" t="s">
        <v>150</v>
      </c>
      <c r="E23" s="9"/>
      <c r="F23" s="9">
        <v>1</v>
      </c>
      <c r="G23" s="9">
        <v>1</v>
      </c>
      <c r="H23" s="9"/>
      <c r="I23" s="9">
        <v>2</v>
      </c>
      <c r="J23" s="40"/>
      <c r="K23" s="40" t="s">
        <v>189</v>
      </c>
      <c r="L23" s="7" t="s">
        <v>16</v>
      </c>
    </row>
    <row r="24" spans="2:15" ht="15.95" customHeight="1">
      <c r="B24" s="146"/>
      <c r="C24" s="9">
        <v>1982</v>
      </c>
      <c r="D24" s="7" t="s">
        <v>151</v>
      </c>
      <c r="E24" s="9">
        <v>1</v>
      </c>
      <c r="F24" s="9">
        <v>2</v>
      </c>
      <c r="G24" s="9">
        <v>3</v>
      </c>
      <c r="H24" s="9">
        <v>1</v>
      </c>
      <c r="I24" s="9">
        <v>4</v>
      </c>
      <c r="J24" s="40"/>
      <c r="K24" s="40"/>
      <c r="L24" s="7" t="s">
        <v>17</v>
      </c>
    </row>
    <row r="25" spans="2:15" s="15" customFormat="1" ht="15.95" customHeight="1">
      <c r="B25" s="143" t="s">
        <v>14</v>
      </c>
      <c r="C25" s="144"/>
      <c r="D25" s="145"/>
      <c r="E25" s="3">
        <v>15</v>
      </c>
      <c r="F25" s="3">
        <v>5</v>
      </c>
      <c r="G25" s="3">
        <v>20</v>
      </c>
      <c r="H25" s="3">
        <v>15</v>
      </c>
      <c r="I25" s="3">
        <v>11</v>
      </c>
      <c r="J25" s="41"/>
      <c r="K25" s="41"/>
      <c r="L25" s="14"/>
    </row>
    <row r="26" spans="2:15" ht="15.95" customHeight="1">
      <c r="B26" s="141" t="s">
        <v>32</v>
      </c>
      <c r="C26" s="9">
        <v>1973</v>
      </c>
      <c r="D26" s="7" t="s">
        <v>18</v>
      </c>
      <c r="E26" s="9">
        <v>2</v>
      </c>
      <c r="F26" s="9"/>
      <c r="G26" s="9">
        <v>2</v>
      </c>
      <c r="H26" s="9">
        <v>2</v>
      </c>
      <c r="I26" s="9"/>
      <c r="J26" s="40" t="s">
        <v>69</v>
      </c>
      <c r="K26" s="40"/>
      <c r="L26" s="7" t="s">
        <v>17</v>
      </c>
    </row>
    <row r="27" spans="2:15" ht="15.95" customHeight="1">
      <c r="B27" s="142"/>
      <c r="C27" s="9">
        <v>1969</v>
      </c>
      <c r="D27" s="7" t="s">
        <v>153</v>
      </c>
      <c r="E27" s="9">
        <v>2</v>
      </c>
      <c r="F27" s="9"/>
      <c r="G27" s="9">
        <v>2</v>
      </c>
      <c r="H27" s="9">
        <v>2</v>
      </c>
      <c r="I27" s="9"/>
      <c r="J27" s="40"/>
      <c r="K27" s="40"/>
      <c r="L27" s="7" t="s">
        <v>13</v>
      </c>
    </row>
    <row r="28" spans="2:15" ht="15.95" customHeight="1">
      <c r="B28" s="142"/>
      <c r="C28" s="9">
        <v>1972</v>
      </c>
      <c r="D28" s="7" t="s">
        <v>25</v>
      </c>
      <c r="E28" s="9">
        <v>1</v>
      </c>
      <c r="F28" s="9">
        <v>1</v>
      </c>
      <c r="G28" s="9">
        <v>2</v>
      </c>
      <c r="H28" s="9">
        <v>1</v>
      </c>
      <c r="I28" s="9">
        <v>3</v>
      </c>
      <c r="J28" s="40"/>
      <c r="K28" s="40"/>
      <c r="L28" s="7" t="s">
        <v>13</v>
      </c>
    </row>
    <row r="29" spans="2:15" ht="15.95" customHeight="1">
      <c r="B29" s="142"/>
      <c r="C29" s="9">
        <v>1960</v>
      </c>
      <c r="D29" s="7" t="s">
        <v>154</v>
      </c>
      <c r="E29" s="9">
        <v>2</v>
      </c>
      <c r="F29" s="9"/>
      <c r="G29" s="9">
        <v>2</v>
      </c>
      <c r="H29" s="9">
        <v>2</v>
      </c>
      <c r="I29" s="9"/>
      <c r="J29" s="40"/>
      <c r="K29" s="40" t="s">
        <v>187</v>
      </c>
      <c r="L29" s="7" t="s">
        <v>16</v>
      </c>
    </row>
    <row r="30" spans="2:15" ht="15.95" customHeight="1">
      <c r="B30" s="142"/>
      <c r="C30" s="9">
        <v>1985</v>
      </c>
      <c r="D30" s="7" t="s">
        <v>24</v>
      </c>
      <c r="E30" s="9">
        <v>2</v>
      </c>
      <c r="F30" s="9"/>
      <c r="G30" s="9">
        <v>2</v>
      </c>
      <c r="H30" s="9">
        <v>2</v>
      </c>
      <c r="I30" s="9"/>
      <c r="J30" s="40"/>
      <c r="K30" s="40"/>
      <c r="L30" s="7" t="s">
        <v>17</v>
      </c>
    </row>
    <row r="31" spans="2:15" ht="15.95" customHeight="1">
      <c r="B31" s="142"/>
      <c r="C31" s="9">
        <v>1974</v>
      </c>
      <c r="D31" s="7" t="s">
        <v>155</v>
      </c>
      <c r="E31" s="9">
        <v>2</v>
      </c>
      <c r="F31" s="9"/>
      <c r="G31" s="9">
        <v>2</v>
      </c>
      <c r="H31" s="9">
        <v>2</v>
      </c>
      <c r="I31" s="9"/>
      <c r="J31" s="40" t="s">
        <v>148</v>
      </c>
      <c r="K31" s="40"/>
      <c r="L31" s="7" t="s">
        <v>17</v>
      </c>
    </row>
    <row r="32" spans="2:15" ht="15.95" customHeight="1">
      <c r="B32" s="142"/>
      <c r="C32" s="9">
        <v>1986</v>
      </c>
      <c r="D32" s="7" t="s">
        <v>156</v>
      </c>
      <c r="E32" s="9">
        <v>2</v>
      </c>
      <c r="F32" s="9"/>
      <c r="G32" s="9">
        <v>2</v>
      </c>
      <c r="H32" s="9">
        <v>2</v>
      </c>
      <c r="I32" s="9"/>
      <c r="J32" s="40" t="s">
        <v>148</v>
      </c>
      <c r="K32" s="40"/>
      <c r="L32" s="7" t="s">
        <v>17</v>
      </c>
    </row>
    <row r="33" spans="2:16" ht="15.95" customHeight="1">
      <c r="B33" s="142"/>
      <c r="C33" s="9">
        <v>1980</v>
      </c>
      <c r="D33" s="7" t="s">
        <v>157</v>
      </c>
      <c r="E33" s="9">
        <v>2</v>
      </c>
      <c r="F33" s="9">
        <v>1</v>
      </c>
      <c r="G33" s="9">
        <v>3</v>
      </c>
      <c r="H33" s="9">
        <v>2</v>
      </c>
      <c r="I33" s="9">
        <v>3</v>
      </c>
      <c r="J33" s="40"/>
      <c r="K33" s="40"/>
      <c r="L33" s="7" t="s">
        <v>17</v>
      </c>
    </row>
    <row r="34" spans="2:16" ht="15.95" customHeight="1">
      <c r="B34" s="142"/>
      <c r="C34" s="9">
        <v>1987</v>
      </c>
      <c r="D34" s="7" t="s">
        <v>158</v>
      </c>
      <c r="E34" s="9"/>
      <c r="F34" s="9">
        <v>1</v>
      </c>
      <c r="G34" s="9">
        <v>1</v>
      </c>
      <c r="H34" s="9"/>
      <c r="I34" s="9">
        <v>3</v>
      </c>
      <c r="J34" s="40" t="s">
        <v>15</v>
      </c>
      <c r="K34" s="40"/>
      <c r="L34" s="7" t="s">
        <v>17</v>
      </c>
    </row>
    <row r="35" spans="2:16" ht="15.95" customHeight="1">
      <c r="B35" s="142"/>
      <c r="C35" s="9">
        <v>1961</v>
      </c>
      <c r="D35" s="7" t="s">
        <v>159</v>
      </c>
      <c r="E35" s="9"/>
      <c r="F35" s="9">
        <v>1</v>
      </c>
      <c r="G35" s="9">
        <v>1</v>
      </c>
      <c r="H35" s="9"/>
      <c r="I35" s="9">
        <v>2</v>
      </c>
      <c r="J35" s="40"/>
      <c r="K35" s="40" t="s">
        <v>191</v>
      </c>
      <c r="L35" s="7" t="s">
        <v>16</v>
      </c>
    </row>
    <row r="36" spans="2:16" ht="15.95" customHeight="1">
      <c r="B36" s="146"/>
      <c r="C36" s="9">
        <v>1970</v>
      </c>
      <c r="D36" s="7" t="s">
        <v>160</v>
      </c>
      <c r="E36" s="9"/>
      <c r="F36" s="9">
        <v>1</v>
      </c>
      <c r="G36" s="9">
        <v>1</v>
      </c>
      <c r="H36" s="9"/>
      <c r="I36" s="9">
        <v>3</v>
      </c>
      <c r="J36" s="40"/>
      <c r="K36" s="40"/>
      <c r="L36" s="7" t="s">
        <v>13</v>
      </c>
    </row>
    <row r="37" spans="2:16" s="15" customFormat="1" ht="15.95" customHeight="1">
      <c r="B37" s="148" t="s">
        <v>14</v>
      </c>
      <c r="C37" s="148"/>
      <c r="D37" s="148"/>
      <c r="E37" s="3">
        <v>15</v>
      </c>
      <c r="F37" s="3">
        <v>5</v>
      </c>
      <c r="G37" s="3">
        <v>20</v>
      </c>
      <c r="H37" s="3">
        <v>15</v>
      </c>
      <c r="I37" s="3">
        <v>14</v>
      </c>
      <c r="J37" s="41"/>
      <c r="K37" s="41"/>
      <c r="L37" s="14"/>
    </row>
    <row r="38" spans="2:16" ht="15.95" customHeight="1">
      <c r="B38" s="141" t="s">
        <v>33</v>
      </c>
      <c r="C38" s="9">
        <v>9128</v>
      </c>
      <c r="D38" s="7" t="s">
        <v>34</v>
      </c>
      <c r="E38" s="9">
        <v>2</v>
      </c>
      <c r="F38" s="9"/>
      <c r="G38" s="9">
        <v>2</v>
      </c>
      <c r="H38" s="9">
        <v>2</v>
      </c>
      <c r="I38" s="9"/>
      <c r="J38" s="40"/>
      <c r="K38" s="40"/>
      <c r="L38" s="7" t="s">
        <v>12</v>
      </c>
    </row>
    <row r="39" spans="2:16" ht="15.95" customHeight="1">
      <c r="B39" s="142"/>
      <c r="C39" s="9">
        <v>1975</v>
      </c>
      <c r="D39" s="7" t="s">
        <v>174</v>
      </c>
      <c r="E39" s="9">
        <v>2</v>
      </c>
      <c r="F39" s="9"/>
      <c r="G39" s="9">
        <v>2</v>
      </c>
      <c r="H39" s="9">
        <v>2</v>
      </c>
      <c r="I39" s="9"/>
      <c r="J39" s="40" t="s">
        <v>148</v>
      </c>
      <c r="K39" s="40"/>
      <c r="L39" s="7" t="s">
        <v>28</v>
      </c>
    </row>
    <row r="40" spans="2:16" ht="15.95" customHeight="1">
      <c r="B40" s="142"/>
      <c r="C40" s="9">
        <v>1977</v>
      </c>
      <c r="D40" s="7" t="s">
        <v>19</v>
      </c>
      <c r="E40" s="9">
        <v>1</v>
      </c>
      <c r="F40" s="9">
        <v>1</v>
      </c>
      <c r="G40" s="9">
        <v>2</v>
      </c>
      <c r="H40" s="9">
        <v>1</v>
      </c>
      <c r="I40" s="9">
        <v>3</v>
      </c>
      <c r="J40" s="42" t="s">
        <v>192</v>
      </c>
      <c r="K40" s="40"/>
      <c r="L40" s="7" t="s">
        <v>28</v>
      </c>
    </row>
    <row r="41" spans="2:16" ht="20.100000000000001" customHeight="1">
      <c r="B41" s="142"/>
      <c r="C41" s="9">
        <v>1978</v>
      </c>
      <c r="D41" s="7" t="s">
        <v>20</v>
      </c>
      <c r="E41" s="9">
        <v>2</v>
      </c>
      <c r="F41" s="9"/>
      <c r="G41" s="9">
        <v>2</v>
      </c>
      <c r="H41" s="9">
        <v>2</v>
      </c>
      <c r="I41" s="9"/>
      <c r="J41" s="40" t="s">
        <v>15</v>
      </c>
      <c r="K41" s="47" t="s">
        <v>220</v>
      </c>
      <c r="L41" s="7" t="s">
        <v>28</v>
      </c>
    </row>
    <row r="42" spans="2:16" ht="15.95" customHeight="1">
      <c r="B42" s="142"/>
      <c r="C42" s="9">
        <v>1968</v>
      </c>
      <c r="D42" s="7" t="s">
        <v>21</v>
      </c>
      <c r="E42" s="9">
        <v>2</v>
      </c>
      <c r="F42" s="9"/>
      <c r="G42" s="9">
        <v>2</v>
      </c>
      <c r="H42" s="9">
        <v>2</v>
      </c>
      <c r="I42" s="9"/>
      <c r="J42" s="40"/>
      <c r="K42" s="40"/>
      <c r="L42" s="7" t="s">
        <v>13</v>
      </c>
    </row>
    <row r="43" spans="2:16" ht="15.95" customHeight="1">
      <c r="B43" s="142"/>
      <c r="C43" s="9">
        <v>1981</v>
      </c>
      <c r="D43" s="7" t="s">
        <v>22</v>
      </c>
      <c r="E43" s="9">
        <v>1</v>
      </c>
      <c r="F43" s="9">
        <v>1</v>
      </c>
      <c r="G43" s="9">
        <v>2</v>
      </c>
      <c r="H43" s="9">
        <v>1</v>
      </c>
      <c r="I43" s="9">
        <v>3</v>
      </c>
      <c r="J43" s="47" t="s">
        <v>221</v>
      </c>
      <c r="K43" s="40"/>
      <c r="L43" s="7" t="s">
        <v>17</v>
      </c>
    </row>
    <row r="44" spans="2:16" ht="15.95" customHeight="1">
      <c r="B44" s="142"/>
      <c r="C44" s="9">
        <v>9126</v>
      </c>
      <c r="D44" s="7" t="s">
        <v>23</v>
      </c>
      <c r="E44" s="9">
        <v>2</v>
      </c>
      <c r="F44" s="9">
        <v>1</v>
      </c>
      <c r="G44" s="9">
        <v>3</v>
      </c>
      <c r="H44" s="9">
        <v>2</v>
      </c>
      <c r="I44" s="9">
        <v>2</v>
      </c>
      <c r="J44" s="40"/>
      <c r="K44" s="40"/>
      <c r="L44" s="7" t="s">
        <v>12</v>
      </c>
      <c r="P44" s="4"/>
    </row>
    <row r="45" spans="2:16" ht="15.95" customHeight="1">
      <c r="B45" s="142"/>
      <c r="C45" s="9">
        <v>1983</v>
      </c>
      <c r="D45" s="7" t="s">
        <v>161</v>
      </c>
      <c r="E45" s="9"/>
      <c r="F45" s="9">
        <v>1</v>
      </c>
      <c r="G45" s="9">
        <v>1</v>
      </c>
      <c r="H45" s="9"/>
      <c r="I45" s="9">
        <v>3</v>
      </c>
      <c r="J45" s="40" t="s">
        <v>148</v>
      </c>
      <c r="K45" s="40"/>
      <c r="L45" s="7" t="s">
        <v>17</v>
      </c>
      <c r="P45" s="4"/>
    </row>
    <row r="46" spans="2:16" ht="15.95" customHeight="1">
      <c r="B46" s="142"/>
      <c r="C46" s="9">
        <v>1988</v>
      </c>
      <c r="D46" s="7" t="s">
        <v>26</v>
      </c>
      <c r="E46" s="9"/>
      <c r="F46" s="9">
        <v>1</v>
      </c>
      <c r="G46" s="9">
        <v>1</v>
      </c>
      <c r="H46" s="9"/>
      <c r="I46" s="9">
        <v>3</v>
      </c>
      <c r="J46" s="40" t="s">
        <v>15</v>
      </c>
      <c r="K46" s="40"/>
      <c r="L46" s="7" t="s">
        <v>17</v>
      </c>
    </row>
    <row r="47" spans="2:16" ht="15.95" customHeight="1">
      <c r="B47" s="142"/>
      <c r="C47" s="10">
        <v>1984</v>
      </c>
      <c r="D47" s="7" t="s">
        <v>27</v>
      </c>
      <c r="E47" s="9"/>
      <c r="F47" s="9">
        <v>2</v>
      </c>
      <c r="G47" s="9">
        <v>2</v>
      </c>
      <c r="H47" s="9"/>
      <c r="I47" s="9">
        <v>15</v>
      </c>
      <c r="J47" s="40"/>
      <c r="K47" s="40"/>
      <c r="L47" s="7" t="s">
        <v>17</v>
      </c>
      <c r="O47" s="5"/>
    </row>
    <row r="48" spans="2:16" s="15" customFormat="1" ht="15" customHeight="1">
      <c r="B48" s="148" t="s">
        <v>14</v>
      </c>
      <c r="C48" s="148"/>
      <c r="D48" s="148"/>
      <c r="E48" s="3">
        <v>12</v>
      </c>
      <c r="F48" s="3">
        <v>7</v>
      </c>
      <c r="G48" s="3">
        <v>19</v>
      </c>
      <c r="H48" s="3">
        <v>12</v>
      </c>
      <c r="I48" s="3">
        <v>29</v>
      </c>
      <c r="J48" s="41"/>
      <c r="K48" s="41"/>
      <c r="L48" s="14"/>
    </row>
    <row r="49" spans="2:12" s="15" customFormat="1" ht="15" customHeight="1">
      <c r="B49" s="149" t="s">
        <v>29</v>
      </c>
      <c r="C49" s="149"/>
      <c r="D49" s="149"/>
      <c r="E49" s="2">
        <v>58</v>
      </c>
      <c r="F49" s="2">
        <v>19</v>
      </c>
      <c r="G49" s="37">
        <v>77</v>
      </c>
      <c r="H49" s="2">
        <v>64</v>
      </c>
      <c r="I49" s="2">
        <v>61</v>
      </c>
      <c r="J49" s="40"/>
      <c r="K49" s="40"/>
      <c r="L49" s="16"/>
    </row>
    <row r="50" spans="2:12" ht="15.95" customHeight="1">
      <c r="B50" s="147" t="s">
        <v>213</v>
      </c>
      <c r="C50" s="147"/>
      <c r="D50" s="147"/>
      <c r="E50" s="147"/>
      <c r="F50" s="147"/>
      <c r="G50" s="147"/>
      <c r="H50" s="147"/>
      <c r="I50" s="147"/>
      <c r="J50" s="147"/>
      <c r="K50" s="147"/>
      <c r="L50" s="147"/>
    </row>
    <row r="52" spans="2:12" ht="22.5">
      <c r="D52" s="140" t="s">
        <v>261</v>
      </c>
      <c r="E52" s="140"/>
      <c r="F52" s="140"/>
      <c r="G52" s="140"/>
      <c r="H52" s="140"/>
      <c r="I52" s="140"/>
      <c r="J52" s="140"/>
      <c r="K52" s="140"/>
      <c r="L52" s="140"/>
    </row>
    <row r="53" spans="2:12" ht="4.5" customHeight="1"/>
  </sheetData>
  <mergeCells count="24">
    <mergeCell ref="M4:M5"/>
    <mergeCell ref="F1:G1"/>
    <mergeCell ref="B3:G3"/>
    <mergeCell ref="B4:B5"/>
    <mergeCell ref="C4:C5"/>
    <mergeCell ref="D4:D5"/>
    <mergeCell ref="E4:F4"/>
    <mergeCell ref="G4:G5"/>
    <mergeCell ref="H4:I4"/>
    <mergeCell ref="D2:K2"/>
    <mergeCell ref="L4:L5"/>
    <mergeCell ref="J4:J5"/>
    <mergeCell ref="K4:K5"/>
    <mergeCell ref="D52:L52"/>
    <mergeCell ref="B6:B13"/>
    <mergeCell ref="B14:D14"/>
    <mergeCell ref="B25:D25"/>
    <mergeCell ref="B15:B24"/>
    <mergeCell ref="B50:L50"/>
    <mergeCell ref="B37:D37"/>
    <mergeCell ref="B48:D48"/>
    <mergeCell ref="B26:B36"/>
    <mergeCell ref="B49:D49"/>
    <mergeCell ref="B38:B47"/>
  </mergeCells>
  <printOptions vertic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2"/>
  <sheetViews>
    <sheetView rightToLeft="1" topLeftCell="A37" workbookViewId="0">
      <selection activeCell="N49" sqref="N49"/>
    </sheetView>
  </sheetViews>
  <sheetFormatPr defaultRowHeight="14.25"/>
  <cols>
    <col min="1" max="2" width="4.625" customWidth="1"/>
    <col min="3" max="3" width="6.375" customWidth="1"/>
    <col min="4" max="4" width="25.625" customWidth="1"/>
    <col min="5" max="5" width="5.375" customWidth="1"/>
    <col min="6" max="6" width="5" customWidth="1"/>
    <col min="7" max="7" width="5.625" customWidth="1"/>
    <col min="8" max="8" width="4.875" customWidth="1"/>
    <col min="9" max="9" width="5.25" customWidth="1"/>
    <col min="10" max="10" width="9.5" customWidth="1"/>
    <col min="11" max="11" width="8.75" bestFit="1" customWidth="1"/>
    <col min="12" max="12" width="7.125" bestFit="1" customWidth="1"/>
  </cols>
  <sheetData>
    <row r="1" spans="2:12" ht="18.75">
      <c r="B1" s="11"/>
      <c r="C1" s="11"/>
      <c r="D1" s="157" t="s">
        <v>11</v>
      </c>
      <c r="E1" s="157"/>
      <c r="F1" s="157"/>
      <c r="G1" s="157"/>
      <c r="H1" s="157"/>
      <c r="I1" s="157"/>
      <c r="J1" s="157"/>
      <c r="K1" s="157"/>
      <c r="L1" s="12"/>
    </row>
    <row r="2" spans="2:12" ht="20.25">
      <c r="B2" s="158" t="s">
        <v>175</v>
      </c>
      <c r="C2" s="158"/>
      <c r="D2" s="158"/>
      <c r="E2" s="158"/>
      <c r="F2" s="158"/>
      <c r="G2" s="158"/>
      <c r="H2" s="17"/>
      <c r="I2" s="17"/>
      <c r="J2" s="12"/>
      <c r="K2" s="12"/>
      <c r="L2" s="12"/>
    </row>
    <row r="3" spans="2:12">
      <c r="B3" s="153" t="s">
        <v>0</v>
      </c>
      <c r="C3" s="153" t="s">
        <v>1</v>
      </c>
      <c r="D3" s="153" t="s">
        <v>2</v>
      </c>
      <c r="E3" s="155" t="s">
        <v>3</v>
      </c>
      <c r="F3" s="156"/>
      <c r="G3" s="153" t="s">
        <v>6</v>
      </c>
      <c r="H3" s="155" t="s">
        <v>7</v>
      </c>
      <c r="I3" s="156"/>
      <c r="J3" s="153" t="s">
        <v>8</v>
      </c>
      <c r="K3" s="153" t="s">
        <v>9</v>
      </c>
      <c r="L3" s="153" t="s">
        <v>10</v>
      </c>
    </row>
    <row r="4" spans="2:12">
      <c r="B4" s="154"/>
      <c r="C4" s="154"/>
      <c r="D4" s="154"/>
      <c r="E4" s="8" t="s">
        <v>4</v>
      </c>
      <c r="F4" s="8" t="s">
        <v>5</v>
      </c>
      <c r="G4" s="154"/>
      <c r="H4" s="8" t="s">
        <v>4</v>
      </c>
      <c r="I4" s="8" t="s">
        <v>5</v>
      </c>
      <c r="J4" s="154"/>
      <c r="K4" s="154"/>
      <c r="L4" s="154"/>
    </row>
    <row r="5" spans="2:12" ht="15.95" customHeight="1">
      <c r="B5" s="141" t="s">
        <v>30</v>
      </c>
      <c r="C5" s="9">
        <v>9118</v>
      </c>
      <c r="D5" s="6" t="s">
        <v>129</v>
      </c>
      <c r="E5" s="9">
        <v>3</v>
      </c>
      <c r="F5" s="9"/>
      <c r="G5" s="9">
        <v>2</v>
      </c>
      <c r="H5" s="9">
        <v>3</v>
      </c>
      <c r="I5" s="9"/>
      <c r="J5" s="40"/>
      <c r="K5" s="40"/>
      <c r="L5" s="7" t="s">
        <v>12</v>
      </c>
    </row>
    <row r="6" spans="2:12" ht="15.95" customHeight="1">
      <c r="B6" s="142"/>
      <c r="C6" s="9">
        <v>9122</v>
      </c>
      <c r="D6" s="6" t="s">
        <v>146</v>
      </c>
      <c r="E6" s="9"/>
      <c r="F6" s="9">
        <v>1</v>
      </c>
      <c r="G6" s="9">
        <v>1</v>
      </c>
      <c r="H6" s="9"/>
      <c r="I6" s="9">
        <v>2</v>
      </c>
      <c r="J6" s="40"/>
      <c r="K6" s="40"/>
      <c r="L6" s="7" t="s">
        <v>12</v>
      </c>
    </row>
    <row r="7" spans="2:12" ht="15.95" customHeight="1">
      <c r="B7" s="142"/>
      <c r="C7" s="9">
        <v>9107</v>
      </c>
      <c r="D7" s="6" t="s">
        <v>178</v>
      </c>
      <c r="E7" s="9">
        <v>2</v>
      </c>
      <c r="F7" s="9"/>
      <c r="G7" s="9">
        <v>2</v>
      </c>
      <c r="H7" s="9">
        <v>2</v>
      </c>
      <c r="I7" s="9"/>
      <c r="J7" s="40"/>
      <c r="K7" s="40"/>
      <c r="L7" s="7" t="s">
        <v>12</v>
      </c>
    </row>
    <row r="8" spans="2:12" ht="15.95" customHeight="1">
      <c r="B8" s="142"/>
      <c r="C8" s="9">
        <v>1724</v>
      </c>
      <c r="D8" s="6" t="s">
        <v>179</v>
      </c>
      <c r="E8" s="9">
        <v>2</v>
      </c>
      <c r="F8" s="9"/>
      <c r="G8" s="9">
        <v>2</v>
      </c>
      <c r="H8" s="9">
        <v>2</v>
      </c>
      <c r="I8" s="9"/>
      <c r="J8" s="40"/>
      <c r="K8" s="40"/>
      <c r="L8" s="7" t="s">
        <v>38</v>
      </c>
    </row>
    <row r="9" spans="2:12" ht="15.95" customHeight="1">
      <c r="B9" s="142"/>
      <c r="C9" s="9">
        <v>1758</v>
      </c>
      <c r="D9" s="6" t="s">
        <v>39</v>
      </c>
      <c r="E9" s="9">
        <v>3</v>
      </c>
      <c r="F9" s="9"/>
      <c r="G9" s="9">
        <v>3</v>
      </c>
      <c r="H9" s="9">
        <v>3</v>
      </c>
      <c r="I9" s="9"/>
      <c r="J9" s="40"/>
      <c r="K9" s="40"/>
      <c r="L9" s="7" t="s">
        <v>16</v>
      </c>
    </row>
    <row r="10" spans="2:12" ht="15.95" customHeight="1">
      <c r="B10" s="142"/>
      <c r="C10" s="9">
        <v>1761</v>
      </c>
      <c r="D10" s="6" t="s">
        <v>162</v>
      </c>
      <c r="E10" s="9"/>
      <c r="F10" s="9">
        <v>1</v>
      </c>
      <c r="G10" s="9">
        <v>1</v>
      </c>
      <c r="H10" s="9"/>
      <c r="I10" s="9">
        <v>3</v>
      </c>
      <c r="J10" s="40"/>
      <c r="K10" s="44" t="s">
        <v>36</v>
      </c>
      <c r="L10" s="7" t="s">
        <v>13</v>
      </c>
    </row>
    <row r="11" spans="2:12" ht="15.95" customHeight="1">
      <c r="B11" s="142"/>
      <c r="C11" s="9">
        <v>1784</v>
      </c>
      <c r="D11" s="6" t="s">
        <v>37</v>
      </c>
      <c r="E11" s="9"/>
      <c r="F11" s="9">
        <v>1</v>
      </c>
      <c r="G11" s="9">
        <v>1</v>
      </c>
      <c r="H11" s="9"/>
      <c r="I11" s="9">
        <v>4</v>
      </c>
      <c r="J11" s="40"/>
      <c r="K11" s="40"/>
      <c r="L11" s="7" t="s">
        <v>17</v>
      </c>
    </row>
    <row r="12" spans="2:12" ht="15.95" customHeight="1">
      <c r="B12" s="142"/>
      <c r="C12" s="9">
        <v>1760</v>
      </c>
      <c r="D12" s="6" t="s">
        <v>36</v>
      </c>
      <c r="E12" s="9">
        <v>2</v>
      </c>
      <c r="F12" s="9"/>
      <c r="G12" s="9">
        <v>2</v>
      </c>
      <c r="H12" s="9">
        <v>2</v>
      </c>
      <c r="I12" s="9"/>
      <c r="J12" s="40"/>
      <c r="K12" s="40"/>
      <c r="L12" s="7" t="s">
        <v>13</v>
      </c>
    </row>
    <row r="13" spans="2:12" ht="15.95" customHeight="1">
      <c r="B13" s="142"/>
      <c r="C13" s="9">
        <v>1762</v>
      </c>
      <c r="D13" s="6" t="s">
        <v>40</v>
      </c>
      <c r="E13" s="9">
        <v>3</v>
      </c>
      <c r="F13" s="9"/>
      <c r="G13" s="9">
        <v>3</v>
      </c>
      <c r="H13" s="9">
        <v>3</v>
      </c>
      <c r="I13" s="9"/>
      <c r="J13" s="40"/>
      <c r="K13" s="40" t="s">
        <v>39</v>
      </c>
      <c r="L13" s="7" t="s">
        <v>13</v>
      </c>
    </row>
    <row r="14" spans="2:12" ht="15.95" customHeight="1">
      <c r="B14" s="143" t="s">
        <v>14</v>
      </c>
      <c r="C14" s="144"/>
      <c r="D14" s="145"/>
      <c r="E14" s="3">
        <v>17</v>
      </c>
      <c r="F14" s="3">
        <v>3</v>
      </c>
      <c r="G14" s="3">
        <v>19</v>
      </c>
      <c r="H14" s="3">
        <v>17</v>
      </c>
      <c r="I14" s="3">
        <v>6</v>
      </c>
      <c r="J14" s="41"/>
      <c r="K14" s="41"/>
      <c r="L14" s="1"/>
    </row>
    <row r="15" spans="2:12" ht="15.95" customHeight="1">
      <c r="B15" s="141" t="s">
        <v>31</v>
      </c>
      <c r="C15" s="9">
        <v>1769</v>
      </c>
      <c r="D15" s="6" t="s">
        <v>44</v>
      </c>
      <c r="E15" s="9">
        <v>3</v>
      </c>
      <c r="F15" s="9"/>
      <c r="G15" s="9">
        <v>3</v>
      </c>
      <c r="H15" s="9">
        <v>3</v>
      </c>
      <c r="I15" s="9"/>
      <c r="J15" s="40"/>
      <c r="K15" s="40"/>
      <c r="L15" s="7" t="s">
        <v>17</v>
      </c>
    </row>
    <row r="16" spans="2:12" ht="15.95" customHeight="1">
      <c r="B16" s="142"/>
      <c r="C16" s="9">
        <v>1785</v>
      </c>
      <c r="D16" s="6" t="s">
        <v>43</v>
      </c>
      <c r="E16" s="9"/>
      <c r="F16" s="9">
        <v>1</v>
      </c>
      <c r="G16" s="9">
        <v>1</v>
      </c>
      <c r="H16" s="9"/>
      <c r="I16" s="9">
        <v>4</v>
      </c>
      <c r="J16" s="40"/>
      <c r="K16" s="40"/>
      <c r="L16" s="7" t="s">
        <v>17</v>
      </c>
    </row>
    <row r="17" spans="1:12" ht="15.95" customHeight="1">
      <c r="B17" s="142"/>
      <c r="C17" s="9">
        <v>1768</v>
      </c>
      <c r="D17" s="6" t="s">
        <v>52</v>
      </c>
      <c r="E17" s="9">
        <v>2</v>
      </c>
      <c r="F17" s="9"/>
      <c r="G17" s="9">
        <v>2</v>
      </c>
      <c r="H17" s="9">
        <v>2</v>
      </c>
      <c r="I17" s="9"/>
      <c r="J17" s="40" t="s">
        <v>39</v>
      </c>
      <c r="K17" s="40"/>
      <c r="L17" s="7" t="s">
        <v>17</v>
      </c>
    </row>
    <row r="18" spans="1:12" ht="15.95" customHeight="1">
      <c r="B18" s="142"/>
      <c r="C18" s="9">
        <v>9101</v>
      </c>
      <c r="D18" s="6" t="s">
        <v>180</v>
      </c>
      <c r="E18" s="9">
        <v>3</v>
      </c>
      <c r="F18" s="9"/>
      <c r="G18" s="9">
        <v>3</v>
      </c>
      <c r="H18" s="9">
        <v>3</v>
      </c>
      <c r="I18" s="9"/>
      <c r="J18" s="40"/>
      <c r="K18" s="40"/>
      <c r="L18" s="7" t="s">
        <v>12</v>
      </c>
    </row>
    <row r="19" spans="1:12" ht="15.95" customHeight="1">
      <c r="B19" s="142"/>
      <c r="C19" s="9">
        <v>1763</v>
      </c>
      <c r="D19" s="18" t="s">
        <v>163</v>
      </c>
      <c r="E19" s="9"/>
      <c r="F19" s="9">
        <v>1</v>
      </c>
      <c r="G19" s="9">
        <v>1</v>
      </c>
      <c r="H19" s="9"/>
      <c r="I19" s="9">
        <v>3</v>
      </c>
      <c r="J19" s="40"/>
      <c r="K19" s="44" t="s">
        <v>71</v>
      </c>
      <c r="L19" s="7" t="s">
        <v>13</v>
      </c>
    </row>
    <row r="20" spans="1:12" ht="15.95" customHeight="1">
      <c r="B20" s="142"/>
      <c r="C20" s="9">
        <v>1771</v>
      </c>
      <c r="D20" s="20" t="s">
        <v>41</v>
      </c>
      <c r="E20" s="9">
        <v>2</v>
      </c>
      <c r="F20" s="9"/>
      <c r="G20" s="9">
        <v>2</v>
      </c>
      <c r="H20" s="9">
        <v>2</v>
      </c>
      <c r="I20" s="9"/>
      <c r="J20" s="40" t="s">
        <v>36</v>
      </c>
      <c r="K20" s="40"/>
      <c r="L20" s="7" t="s">
        <v>17</v>
      </c>
    </row>
    <row r="21" spans="1:12" ht="15.95" customHeight="1">
      <c r="B21" s="142"/>
      <c r="C21" s="9">
        <v>1759</v>
      </c>
      <c r="D21" s="6" t="s">
        <v>42</v>
      </c>
      <c r="E21" s="9">
        <v>2</v>
      </c>
      <c r="F21" s="9"/>
      <c r="G21" s="9">
        <v>2</v>
      </c>
      <c r="H21" s="9">
        <v>2</v>
      </c>
      <c r="I21" s="9"/>
      <c r="J21" s="40"/>
      <c r="K21" s="40" t="s">
        <v>39</v>
      </c>
      <c r="L21" s="7" t="s">
        <v>16</v>
      </c>
    </row>
    <row r="22" spans="1:12" ht="15.95" customHeight="1">
      <c r="B22" s="142"/>
      <c r="C22" s="9">
        <v>1783</v>
      </c>
      <c r="D22" s="18" t="s">
        <v>164</v>
      </c>
      <c r="E22" s="9">
        <v>2</v>
      </c>
      <c r="F22" s="9"/>
      <c r="G22" s="9">
        <v>2</v>
      </c>
      <c r="H22" s="9">
        <v>2</v>
      </c>
      <c r="I22" s="9"/>
      <c r="J22" s="40"/>
      <c r="K22" s="40" t="s">
        <v>214</v>
      </c>
      <c r="L22" s="7" t="s">
        <v>17</v>
      </c>
    </row>
    <row r="23" spans="1:12" ht="15.95" customHeight="1">
      <c r="B23" s="142"/>
      <c r="C23" s="9">
        <v>1766</v>
      </c>
      <c r="D23" s="6" t="s">
        <v>48</v>
      </c>
      <c r="E23" s="9">
        <v>3</v>
      </c>
      <c r="F23" s="9"/>
      <c r="G23" s="9">
        <v>3</v>
      </c>
      <c r="H23" s="9">
        <v>3</v>
      </c>
      <c r="I23" s="9"/>
      <c r="J23" s="40" t="s">
        <v>71</v>
      </c>
      <c r="K23" s="40"/>
      <c r="L23" s="7" t="s">
        <v>13</v>
      </c>
    </row>
    <row r="24" spans="1:12" ht="15.95" customHeight="1">
      <c r="A24" s="15"/>
      <c r="B24" s="143" t="s">
        <v>14</v>
      </c>
      <c r="C24" s="144"/>
      <c r="D24" s="145"/>
      <c r="E24" s="3">
        <v>17</v>
      </c>
      <c r="F24" s="3">
        <v>2</v>
      </c>
      <c r="G24" s="3">
        <v>20</v>
      </c>
      <c r="H24" s="3">
        <v>17</v>
      </c>
      <c r="I24" s="3">
        <v>10</v>
      </c>
      <c r="J24" s="41"/>
      <c r="K24" s="41"/>
      <c r="L24" s="14"/>
    </row>
    <row r="25" spans="1:12" ht="15.95" customHeight="1">
      <c r="B25" s="141" t="s">
        <v>32</v>
      </c>
      <c r="C25" s="9">
        <v>1786</v>
      </c>
      <c r="D25" s="6" t="s">
        <v>18</v>
      </c>
      <c r="E25" s="9">
        <v>2</v>
      </c>
      <c r="F25" s="9"/>
      <c r="G25" s="9">
        <v>2</v>
      </c>
      <c r="H25" s="9">
        <v>2</v>
      </c>
      <c r="I25" s="9"/>
      <c r="J25" s="40" t="s">
        <v>69</v>
      </c>
      <c r="K25" s="40"/>
      <c r="L25" s="7" t="s">
        <v>17</v>
      </c>
    </row>
    <row r="26" spans="1:12" ht="15.95" customHeight="1">
      <c r="B26" s="142"/>
      <c r="C26" s="9">
        <v>9126</v>
      </c>
      <c r="D26" s="6" t="s">
        <v>23</v>
      </c>
      <c r="E26" s="9">
        <v>2</v>
      </c>
      <c r="F26" s="9">
        <v>1</v>
      </c>
      <c r="G26" s="9">
        <v>3</v>
      </c>
      <c r="H26" s="9">
        <v>2</v>
      </c>
      <c r="I26" s="9">
        <v>1</v>
      </c>
      <c r="J26" s="40"/>
      <c r="K26" s="40"/>
      <c r="L26" s="7" t="s">
        <v>12</v>
      </c>
    </row>
    <row r="27" spans="1:12" ht="15.95" customHeight="1">
      <c r="B27" s="142"/>
      <c r="C27" s="9">
        <v>6310</v>
      </c>
      <c r="D27" s="6" t="s">
        <v>45</v>
      </c>
      <c r="E27" s="9">
        <v>2</v>
      </c>
      <c r="F27" s="9"/>
      <c r="G27" s="9">
        <v>2</v>
      </c>
      <c r="H27" s="9">
        <v>2</v>
      </c>
      <c r="I27" s="9"/>
      <c r="J27" s="40">
        <v>1759</v>
      </c>
      <c r="K27" s="44" t="s">
        <v>71</v>
      </c>
      <c r="L27" s="7" t="s">
        <v>13</v>
      </c>
    </row>
    <row r="28" spans="1:12" ht="15.95" customHeight="1">
      <c r="B28" s="142"/>
      <c r="C28" s="9">
        <v>1765</v>
      </c>
      <c r="D28" s="6" t="s">
        <v>46</v>
      </c>
      <c r="E28" s="9"/>
      <c r="F28" s="9">
        <v>1</v>
      </c>
      <c r="G28" s="9">
        <v>1</v>
      </c>
      <c r="H28" s="9"/>
      <c r="I28" s="9">
        <v>4</v>
      </c>
      <c r="J28" s="40"/>
      <c r="K28" s="40" t="s">
        <v>45</v>
      </c>
      <c r="L28" s="7" t="s">
        <v>13</v>
      </c>
    </row>
    <row r="29" spans="1:12" ht="15.95" customHeight="1">
      <c r="B29" s="142"/>
      <c r="C29" s="9">
        <v>1787</v>
      </c>
      <c r="D29" s="6" t="s">
        <v>24</v>
      </c>
      <c r="E29" s="9">
        <v>2</v>
      </c>
      <c r="F29" s="9"/>
      <c r="G29" s="9">
        <v>2</v>
      </c>
      <c r="H29" s="9">
        <v>2</v>
      </c>
      <c r="I29" s="9"/>
      <c r="J29" s="40"/>
      <c r="K29" s="40"/>
      <c r="L29" s="7" t="s">
        <v>17</v>
      </c>
    </row>
    <row r="30" spans="1:12" ht="15.95" customHeight="1">
      <c r="B30" s="142"/>
      <c r="C30" s="9">
        <v>1778</v>
      </c>
      <c r="D30" s="6" t="s">
        <v>47</v>
      </c>
      <c r="E30" s="9">
        <v>3</v>
      </c>
      <c r="F30" s="9"/>
      <c r="G30" s="9">
        <v>3</v>
      </c>
      <c r="H30" s="9">
        <v>3</v>
      </c>
      <c r="I30" s="9"/>
      <c r="J30" s="40" t="s">
        <v>44</v>
      </c>
      <c r="K30" s="46"/>
      <c r="L30" s="7" t="s">
        <v>17</v>
      </c>
    </row>
    <row r="31" spans="1:12" ht="15.95" customHeight="1">
      <c r="B31" s="142"/>
      <c r="C31" s="9">
        <v>1776</v>
      </c>
      <c r="D31" s="6" t="s">
        <v>165</v>
      </c>
      <c r="E31" s="9">
        <v>3</v>
      </c>
      <c r="F31" s="9"/>
      <c r="G31" s="9">
        <v>3</v>
      </c>
      <c r="H31" s="9">
        <v>3</v>
      </c>
      <c r="I31" s="9"/>
      <c r="J31" s="44" t="s">
        <v>48</v>
      </c>
      <c r="K31" s="40"/>
      <c r="L31" s="7" t="s">
        <v>17</v>
      </c>
    </row>
    <row r="32" spans="1:12" ht="15.95" customHeight="1">
      <c r="B32" s="142"/>
      <c r="C32" s="9">
        <v>1767</v>
      </c>
      <c r="D32" s="6" t="s">
        <v>49</v>
      </c>
      <c r="E32" s="9"/>
      <c r="F32" s="9">
        <v>1</v>
      </c>
      <c r="G32" s="9">
        <v>1</v>
      </c>
      <c r="H32" s="9"/>
      <c r="I32" s="9">
        <v>4</v>
      </c>
      <c r="J32" s="40"/>
      <c r="K32" s="44" t="s">
        <v>48</v>
      </c>
      <c r="L32" s="7" t="s">
        <v>13</v>
      </c>
    </row>
    <row r="33" spans="1:12" ht="15.95" customHeight="1">
      <c r="B33" s="142"/>
      <c r="C33" s="9">
        <v>1772</v>
      </c>
      <c r="D33" s="6" t="s">
        <v>50</v>
      </c>
      <c r="E33" s="9">
        <v>2</v>
      </c>
      <c r="F33" s="9"/>
      <c r="G33" s="9">
        <v>2</v>
      </c>
      <c r="H33" s="9">
        <v>2</v>
      </c>
      <c r="I33" s="9"/>
      <c r="J33" s="40" t="s">
        <v>214</v>
      </c>
      <c r="K33" s="40"/>
      <c r="L33" s="7" t="s">
        <v>17</v>
      </c>
    </row>
    <row r="34" spans="1:12" ht="15.95" customHeight="1">
      <c r="B34" s="142"/>
      <c r="C34" s="9">
        <v>6298</v>
      </c>
      <c r="D34" s="6" t="s">
        <v>51</v>
      </c>
      <c r="E34" s="9"/>
      <c r="F34" s="9">
        <v>1</v>
      </c>
      <c r="G34" s="9">
        <v>1</v>
      </c>
      <c r="H34" s="9"/>
      <c r="I34" s="9">
        <v>3</v>
      </c>
      <c r="J34" s="40"/>
      <c r="K34" s="40" t="s">
        <v>44</v>
      </c>
      <c r="L34" s="7" t="s">
        <v>17</v>
      </c>
    </row>
    <row r="35" spans="1:12" ht="15.95" customHeight="1">
      <c r="A35" s="15"/>
      <c r="B35" s="148" t="s">
        <v>14</v>
      </c>
      <c r="C35" s="148"/>
      <c r="D35" s="148"/>
      <c r="E35" s="3">
        <v>16</v>
      </c>
      <c r="F35" s="3">
        <v>4</v>
      </c>
      <c r="G35" s="3">
        <v>20</v>
      </c>
      <c r="H35" s="3">
        <v>16</v>
      </c>
      <c r="I35" s="3">
        <v>12</v>
      </c>
      <c r="J35" s="41"/>
      <c r="K35" s="41"/>
      <c r="L35" s="14"/>
    </row>
    <row r="36" spans="1:12" ht="15.95" customHeight="1">
      <c r="B36" s="142" t="s">
        <v>62</v>
      </c>
      <c r="C36" s="9">
        <v>9128</v>
      </c>
      <c r="D36" s="20" t="s">
        <v>34</v>
      </c>
      <c r="E36" s="9">
        <v>2</v>
      </c>
      <c r="F36" s="9"/>
      <c r="G36" s="9">
        <v>2</v>
      </c>
      <c r="H36" s="21">
        <v>2</v>
      </c>
      <c r="I36" s="9"/>
      <c r="J36" s="40"/>
      <c r="K36" s="40"/>
      <c r="L36" s="7" t="s">
        <v>12</v>
      </c>
    </row>
    <row r="37" spans="1:12" ht="15.95" customHeight="1">
      <c r="B37" s="142"/>
      <c r="C37" s="9">
        <v>1780</v>
      </c>
      <c r="D37" s="7" t="s">
        <v>54</v>
      </c>
      <c r="E37" s="9">
        <v>3</v>
      </c>
      <c r="F37" s="9"/>
      <c r="G37" s="9">
        <v>3</v>
      </c>
      <c r="H37" s="9">
        <v>3</v>
      </c>
      <c r="I37" s="9"/>
      <c r="J37" s="44" t="s">
        <v>48</v>
      </c>
      <c r="K37" s="40"/>
      <c r="L37" s="7" t="s">
        <v>17</v>
      </c>
    </row>
    <row r="38" spans="1:12" ht="15.95" customHeight="1">
      <c r="B38" s="142"/>
      <c r="C38" s="9">
        <v>1781</v>
      </c>
      <c r="D38" s="7" t="s">
        <v>55</v>
      </c>
      <c r="E38" s="9"/>
      <c r="F38" s="9">
        <v>1</v>
      </c>
      <c r="G38" s="9">
        <v>1</v>
      </c>
      <c r="H38" s="9"/>
      <c r="I38" s="9">
        <v>3</v>
      </c>
      <c r="J38" s="40"/>
      <c r="K38" s="40" t="s">
        <v>54</v>
      </c>
      <c r="L38" s="7"/>
    </row>
    <row r="39" spans="1:12" ht="15.95" customHeight="1">
      <c r="B39" s="142"/>
      <c r="C39" s="9">
        <v>1779</v>
      </c>
      <c r="D39" s="7" t="s">
        <v>53</v>
      </c>
      <c r="E39" s="9"/>
      <c r="F39" s="9">
        <v>1</v>
      </c>
      <c r="G39" s="9">
        <v>1</v>
      </c>
      <c r="H39" s="9"/>
      <c r="I39" s="9">
        <v>4</v>
      </c>
      <c r="J39" s="40"/>
      <c r="K39" s="40" t="s">
        <v>216</v>
      </c>
      <c r="L39" s="7" t="s">
        <v>17</v>
      </c>
    </row>
    <row r="40" spans="1:12" ht="15.95" customHeight="1">
      <c r="B40" s="142"/>
      <c r="C40" s="9">
        <v>1777</v>
      </c>
      <c r="D40" s="7" t="s">
        <v>56</v>
      </c>
      <c r="E40" s="9"/>
      <c r="F40" s="9">
        <v>1</v>
      </c>
      <c r="G40" s="9">
        <v>1</v>
      </c>
      <c r="H40" s="9"/>
      <c r="I40" s="9">
        <v>3</v>
      </c>
      <c r="J40" s="40"/>
      <c r="K40" s="40" t="s">
        <v>217</v>
      </c>
      <c r="L40" s="7" t="s">
        <v>17</v>
      </c>
    </row>
    <row r="41" spans="1:12" ht="15.95" customHeight="1">
      <c r="B41" s="142"/>
      <c r="C41" s="9">
        <v>1774</v>
      </c>
      <c r="D41" s="7" t="s">
        <v>57</v>
      </c>
      <c r="E41" s="9">
        <v>2</v>
      </c>
      <c r="F41" s="9"/>
      <c r="G41" s="9">
        <v>2</v>
      </c>
      <c r="H41" s="9">
        <v>2</v>
      </c>
      <c r="I41" s="9"/>
      <c r="J41" s="40" t="s">
        <v>36</v>
      </c>
      <c r="K41" s="40" t="s">
        <v>217</v>
      </c>
      <c r="L41" s="7" t="s">
        <v>17</v>
      </c>
    </row>
    <row r="42" spans="1:12" ht="15.95" customHeight="1">
      <c r="B42" s="142"/>
      <c r="C42" s="9">
        <v>1775</v>
      </c>
      <c r="D42" s="7" t="s">
        <v>58</v>
      </c>
      <c r="E42" s="9"/>
      <c r="F42" s="9">
        <v>1</v>
      </c>
      <c r="G42" s="9">
        <v>1</v>
      </c>
      <c r="H42" s="9"/>
      <c r="I42" s="9">
        <v>3</v>
      </c>
      <c r="J42" s="40"/>
      <c r="K42" s="40" t="s">
        <v>57</v>
      </c>
      <c r="L42" s="7" t="s">
        <v>17</v>
      </c>
    </row>
    <row r="43" spans="1:12" ht="15.95" customHeight="1">
      <c r="B43" s="142"/>
      <c r="C43" s="9">
        <v>1773</v>
      </c>
      <c r="D43" s="7" t="s">
        <v>59</v>
      </c>
      <c r="E43" s="9"/>
      <c r="F43" s="9">
        <v>1</v>
      </c>
      <c r="G43" s="9">
        <v>1</v>
      </c>
      <c r="H43" s="9"/>
      <c r="I43" s="9">
        <v>3</v>
      </c>
      <c r="J43" s="48" t="s">
        <v>222</v>
      </c>
      <c r="K43" s="40"/>
      <c r="L43" s="7" t="s">
        <v>17</v>
      </c>
    </row>
    <row r="44" spans="1:12" ht="15.95" customHeight="1">
      <c r="B44" s="142"/>
      <c r="C44" s="9">
        <v>1782</v>
      </c>
      <c r="D44" s="7" t="s">
        <v>60</v>
      </c>
      <c r="E44" s="9"/>
      <c r="F44" s="9">
        <v>1</v>
      </c>
      <c r="G44" s="9">
        <v>1</v>
      </c>
      <c r="H44" s="9"/>
      <c r="I44" s="9">
        <v>4</v>
      </c>
      <c r="J44" s="45" t="s">
        <v>215</v>
      </c>
      <c r="K44" s="40"/>
      <c r="L44" s="7" t="s">
        <v>17</v>
      </c>
    </row>
    <row r="45" spans="1:12" ht="15.95" customHeight="1">
      <c r="B45" s="142"/>
      <c r="C45" s="9">
        <v>1788</v>
      </c>
      <c r="D45" s="7" t="s">
        <v>61</v>
      </c>
      <c r="E45" s="9"/>
      <c r="F45" s="9">
        <v>2</v>
      </c>
      <c r="G45" s="9">
        <v>2</v>
      </c>
      <c r="H45" s="9"/>
      <c r="I45" s="9"/>
      <c r="J45" s="161" t="s">
        <v>167</v>
      </c>
      <c r="K45" s="162"/>
      <c r="L45" s="7" t="s">
        <v>17</v>
      </c>
    </row>
    <row r="46" spans="1:12" ht="15.95" customHeight="1">
      <c r="B46" s="142"/>
      <c r="C46" s="9">
        <v>1789</v>
      </c>
      <c r="D46" s="7" t="s">
        <v>27</v>
      </c>
      <c r="E46" s="9"/>
      <c r="F46" s="9">
        <v>2</v>
      </c>
      <c r="G46" s="9">
        <v>2</v>
      </c>
      <c r="H46" s="9"/>
      <c r="I46" s="9">
        <v>16</v>
      </c>
      <c r="J46" s="161" t="s">
        <v>166</v>
      </c>
      <c r="K46" s="162"/>
      <c r="L46" s="7" t="s">
        <v>17</v>
      </c>
    </row>
    <row r="47" spans="1:12" ht="15.95" customHeight="1">
      <c r="A47" s="15"/>
      <c r="B47" s="148" t="s">
        <v>14</v>
      </c>
      <c r="C47" s="148"/>
      <c r="D47" s="148"/>
      <c r="E47" s="3">
        <v>7</v>
      </c>
      <c r="F47" s="3">
        <v>10</v>
      </c>
      <c r="G47" s="3">
        <v>17</v>
      </c>
      <c r="H47" s="3">
        <v>7</v>
      </c>
      <c r="I47" s="3">
        <v>36</v>
      </c>
      <c r="J47" s="3"/>
      <c r="K47" s="3"/>
      <c r="L47" s="14"/>
    </row>
    <row r="48" spans="1:12" ht="15.95" customHeight="1">
      <c r="A48" s="15"/>
      <c r="B48" s="149" t="s">
        <v>29</v>
      </c>
      <c r="C48" s="149"/>
      <c r="D48" s="149"/>
      <c r="E48" s="2">
        <v>55</v>
      </c>
      <c r="F48" s="2">
        <v>19</v>
      </c>
      <c r="G48" s="2">
        <v>74</v>
      </c>
      <c r="H48" s="2">
        <v>55</v>
      </c>
      <c r="I48" s="2">
        <v>64</v>
      </c>
      <c r="J48" s="2"/>
      <c r="K48" s="2"/>
      <c r="L48" s="16"/>
    </row>
    <row r="49" spans="2:12" ht="16.5">
      <c r="B49" s="147" t="s">
        <v>213</v>
      </c>
      <c r="C49" s="147"/>
      <c r="D49" s="147"/>
      <c r="E49" s="147"/>
      <c r="F49" s="147"/>
      <c r="G49" s="147"/>
      <c r="H49" s="147"/>
      <c r="I49" s="147"/>
      <c r="J49" s="147"/>
      <c r="K49" s="147"/>
      <c r="L49" s="147"/>
    </row>
    <row r="50" spans="2:12" ht="18.75" customHeight="1"/>
    <row r="51" spans="2:12" ht="22.5">
      <c r="C51" s="159" t="s">
        <v>260</v>
      </c>
      <c r="D51" s="159"/>
      <c r="E51" s="159"/>
      <c r="F51" s="159"/>
      <c r="G51" s="159"/>
      <c r="H51" s="159"/>
      <c r="I51" s="159"/>
      <c r="J51" s="159"/>
      <c r="K51" s="159"/>
      <c r="L51" s="159"/>
    </row>
    <row r="52" spans="2:12" ht="18.75">
      <c r="H52" s="160"/>
      <c r="I52" s="160"/>
      <c r="J52" s="160"/>
      <c r="K52" s="160"/>
      <c r="L52" s="160"/>
    </row>
  </sheetData>
  <mergeCells count="25">
    <mergeCell ref="C51:L51"/>
    <mergeCell ref="H52:L52"/>
    <mergeCell ref="L3:L4"/>
    <mergeCell ref="B5:B13"/>
    <mergeCell ref="B14:D14"/>
    <mergeCell ref="B15:B23"/>
    <mergeCell ref="B25:B34"/>
    <mergeCell ref="B35:D35"/>
    <mergeCell ref="B36:B46"/>
    <mergeCell ref="B47:D47"/>
    <mergeCell ref="B48:D48"/>
    <mergeCell ref="B24:D24"/>
    <mergeCell ref="J45:K45"/>
    <mergeCell ref="J46:K46"/>
    <mergeCell ref="B49:L49"/>
    <mergeCell ref="D1:K1"/>
    <mergeCell ref="B2:G2"/>
    <mergeCell ref="B3:B4"/>
    <mergeCell ref="C3:C4"/>
    <mergeCell ref="D3:D4"/>
    <mergeCell ref="E3:F3"/>
    <mergeCell ref="G3:G4"/>
    <mergeCell ref="H3:I3"/>
    <mergeCell ref="J3:J4"/>
    <mergeCell ref="K3:K4"/>
  </mergeCells>
  <pageMargins left="0.19685039370078741" right="0.19685039370078741" top="0.19685039370078741" bottom="0.19685039370078741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L57"/>
  <sheetViews>
    <sheetView rightToLeft="1" topLeftCell="A28" workbookViewId="0">
      <selection activeCell="C54" sqref="C54:K54"/>
    </sheetView>
  </sheetViews>
  <sheetFormatPr defaultRowHeight="14.25"/>
  <cols>
    <col min="1" max="1" width="3.5" customWidth="1"/>
    <col min="2" max="2" width="5.125" customWidth="1"/>
    <col min="3" max="3" width="6.375" customWidth="1"/>
    <col min="4" max="4" width="21.875" customWidth="1"/>
    <col min="5" max="5" width="5.25" customWidth="1"/>
    <col min="6" max="6" width="3.625" bestFit="1" customWidth="1"/>
    <col min="7" max="7" width="5.875" customWidth="1"/>
    <col min="8" max="8" width="5.125" customWidth="1"/>
    <col min="9" max="9" width="4.75" customWidth="1"/>
    <col min="10" max="10" width="13.125" customWidth="1"/>
    <col min="11" max="11" width="12.875" customWidth="1"/>
  </cols>
  <sheetData>
    <row r="1" spans="2:12" ht="18.75">
      <c r="B1" s="11"/>
      <c r="C1" s="11"/>
      <c r="D1" s="157" t="s">
        <v>11</v>
      </c>
      <c r="E1" s="157"/>
      <c r="F1" s="157"/>
      <c r="G1" s="157"/>
      <c r="H1" s="157"/>
      <c r="I1" s="157"/>
      <c r="J1" s="157"/>
      <c r="K1" s="157"/>
      <c r="L1" s="12"/>
    </row>
    <row r="2" spans="2:12" ht="20.25">
      <c r="B2" s="170" t="s">
        <v>176</v>
      </c>
      <c r="C2" s="170"/>
      <c r="D2" s="170"/>
      <c r="E2" s="170"/>
      <c r="F2" s="170"/>
      <c r="G2" s="170"/>
      <c r="H2" s="170"/>
      <c r="I2" s="170"/>
      <c r="J2" s="170"/>
      <c r="K2" s="170"/>
      <c r="L2" s="12"/>
    </row>
    <row r="3" spans="2:12">
      <c r="B3" s="153" t="s">
        <v>0</v>
      </c>
      <c r="C3" s="153" t="s">
        <v>1</v>
      </c>
      <c r="D3" s="153" t="s">
        <v>2</v>
      </c>
      <c r="E3" s="155" t="s">
        <v>3</v>
      </c>
      <c r="F3" s="156"/>
      <c r="G3" s="153" t="s">
        <v>6</v>
      </c>
      <c r="H3" s="155" t="s">
        <v>7</v>
      </c>
      <c r="I3" s="156"/>
      <c r="J3" s="153" t="s">
        <v>8</v>
      </c>
      <c r="K3" s="153" t="s">
        <v>9</v>
      </c>
      <c r="L3" s="153" t="s">
        <v>10</v>
      </c>
    </row>
    <row r="4" spans="2:12">
      <c r="B4" s="154"/>
      <c r="C4" s="154"/>
      <c r="D4" s="154"/>
      <c r="E4" s="8" t="s">
        <v>4</v>
      </c>
      <c r="F4" s="8" t="s">
        <v>5</v>
      </c>
      <c r="G4" s="154"/>
      <c r="H4" s="8" t="s">
        <v>4</v>
      </c>
      <c r="I4" s="8" t="s">
        <v>5</v>
      </c>
      <c r="J4" s="154"/>
      <c r="K4" s="154"/>
      <c r="L4" s="154"/>
    </row>
    <row r="5" spans="2:12" ht="15.95" customHeight="1">
      <c r="B5" s="141" t="s">
        <v>30</v>
      </c>
      <c r="C5" s="10">
        <v>9102</v>
      </c>
      <c r="D5" s="34" t="s">
        <v>177</v>
      </c>
      <c r="E5" s="9">
        <v>2</v>
      </c>
      <c r="F5" s="9"/>
      <c r="G5" s="9">
        <v>2</v>
      </c>
      <c r="H5" s="9">
        <v>2</v>
      </c>
      <c r="I5" s="9"/>
      <c r="J5" s="39"/>
      <c r="K5" s="9"/>
      <c r="L5" s="7" t="s">
        <v>12</v>
      </c>
    </row>
    <row r="6" spans="2:12" ht="15.95" customHeight="1">
      <c r="B6" s="142"/>
      <c r="C6" s="9">
        <v>9120</v>
      </c>
      <c r="D6" s="22" t="s">
        <v>63</v>
      </c>
      <c r="E6" s="9"/>
      <c r="F6" s="9">
        <v>1</v>
      </c>
      <c r="G6" s="9">
        <v>1</v>
      </c>
      <c r="H6" s="9"/>
      <c r="I6" s="9">
        <v>2</v>
      </c>
      <c r="J6" s="39"/>
      <c r="K6" s="9"/>
      <c r="L6" s="7" t="s">
        <v>12</v>
      </c>
    </row>
    <row r="7" spans="2:12" ht="15.95" customHeight="1">
      <c r="B7" s="142"/>
      <c r="C7" s="9">
        <v>9118</v>
      </c>
      <c r="D7" s="7" t="s">
        <v>35</v>
      </c>
      <c r="E7" s="9">
        <v>3</v>
      </c>
      <c r="F7" s="9"/>
      <c r="G7" s="9">
        <v>3</v>
      </c>
      <c r="H7" s="9">
        <v>3</v>
      </c>
      <c r="I7" s="9"/>
      <c r="J7" s="39"/>
      <c r="K7" s="9"/>
      <c r="L7" s="22" t="s">
        <v>12</v>
      </c>
    </row>
    <row r="8" spans="2:12" ht="15.95" customHeight="1">
      <c r="B8" s="142"/>
      <c r="C8" s="9">
        <v>1681</v>
      </c>
      <c r="D8" s="22" t="s">
        <v>70</v>
      </c>
      <c r="E8" s="9">
        <v>3</v>
      </c>
      <c r="F8" s="9"/>
      <c r="G8" s="9">
        <v>3</v>
      </c>
      <c r="H8" s="9">
        <v>3</v>
      </c>
      <c r="I8" s="9"/>
      <c r="J8" s="39"/>
      <c r="K8" s="9"/>
      <c r="L8" s="7" t="s">
        <v>16</v>
      </c>
    </row>
    <row r="9" spans="2:12" ht="15.95" customHeight="1">
      <c r="B9" s="142"/>
      <c r="C9" s="9">
        <v>1700</v>
      </c>
      <c r="D9" s="22" t="s">
        <v>66</v>
      </c>
      <c r="E9" s="9">
        <v>1</v>
      </c>
      <c r="F9" s="9"/>
      <c r="G9" s="9">
        <v>1</v>
      </c>
      <c r="H9" s="9">
        <v>1</v>
      </c>
      <c r="I9" s="9"/>
      <c r="J9" s="39"/>
      <c r="K9" s="9"/>
      <c r="L9" s="7" t="s">
        <v>17</v>
      </c>
    </row>
    <row r="10" spans="2:12" ht="15.95" customHeight="1">
      <c r="B10" s="142"/>
      <c r="C10" s="9">
        <v>1690</v>
      </c>
      <c r="D10" s="22" t="s">
        <v>67</v>
      </c>
      <c r="E10" s="9"/>
      <c r="F10" s="9">
        <v>1</v>
      </c>
      <c r="G10" s="9">
        <v>1</v>
      </c>
      <c r="H10" s="9"/>
      <c r="I10" s="9">
        <v>3</v>
      </c>
      <c r="J10" s="39"/>
      <c r="K10" s="39"/>
      <c r="L10" s="7" t="s">
        <v>13</v>
      </c>
    </row>
    <row r="11" spans="2:12" ht="15.95" customHeight="1">
      <c r="B11" s="142"/>
      <c r="C11" s="9">
        <v>1682</v>
      </c>
      <c r="D11" s="22" t="s">
        <v>168</v>
      </c>
      <c r="E11" s="9">
        <v>2</v>
      </c>
      <c r="F11" s="9"/>
      <c r="G11" s="9">
        <v>2</v>
      </c>
      <c r="H11" s="9">
        <v>2</v>
      </c>
      <c r="I11" s="9"/>
      <c r="J11" s="39"/>
      <c r="K11" s="39"/>
      <c r="L11" s="7" t="s">
        <v>16</v>
      </c>
    </row>
    <row r="12" spans="2:12" ht="15.95" customHeight="1">
      <c r="B12" s="142"/>
      <c r="C12" s="9">
        <v>1708</v>
      </c>
      <c r="D12" s="22" t="s">
        <v>65</v>
      </c>
      <c r="E12" s="9"/>
      <c r="F12" s="9">
        <v>1</v>
      </c>
      <c r="G12" s="9">
        <v>1</v>
      </c>
      <c r="H12" s="9"/>
      <c r="I12" s="9">
        <v>4</v>
      </c>
      <c r="J12" s="39"/>
      <c r="K12" s="39"/>
      <c r="L12" s="7" t="s">
        <v>17</v>
      </c>
    </row>
    <row r="13" spans="2:12" ht="15.95" customHeight="1">
      <c r="B13" s="142"/>
      <c r="C13" s="9">
        <v>1686</v>
      </c>
      <c r="D13" s="22" t="s">
        <v>169</v>
      </c>
      <c r="E13" s="9">
        <v>3</v>
      </c>
      <c r="F13" s="9"/>
      <c r="G13" s="9">
        <v>3</v>
      </c>
      <c r="H13" s="9">
        <v>3</v>
      </c>
      <c r="I13" s="9"/>
      <c r="J13" s="39"/>
      <c r="K13" s="39"/>
      <c r="L13" s="7" t="s">
        <v>13</v>
      </c>
    </row>
    <row r="14" spans="2:12" ht="15.95" customHeight="1">
      <c r="B14" s="146"/>
      <c r="C14" s="9">
        <v>1696</v>
      </c>
      <c r="D14" s="22" t="s">
        <v>170</v>
      </c>
      <c r="E14" s="9"/>
      <c r="F14" s="9">
        <v>1</v>
      </c>
      <c r="G14" s="9">
        <v>1</v>
      </c>
      <c r="H14" s="9"/>
      <c r="I14" s="9">
        <v>4</v>
      </c>
      <c r="J14" s="39"/>
      <c r="K14" s="39"/>
      <c r="L14" s="7" t="s">
        <v>13</v>
      </c>
    </row>
    <row r="15" spans="2:12" ht="15.95" customHeight="1">
      <c r="B15" s="143" t="s">
        <v>14</v>
      </c>
      <c r="C15" s="144"/>
      <c r="D15" s="145"/>
      <c r="E15" s="3">
        <f>SUM(E5:E14)</f>
        <v>14</v>
      </c>
      <c r="F15" s="3">
        <v>4</v>
      </c>
      <c r="G15" s="3">
        <f>SUM(G5:G14)</f>
        <v>18</v>
      </c>
      <c r="H15" s="3">
        <v>14</v>
      </c>
      <c r="I15" s="3">
        <v>13</v>
      </c>
      <c r="J15" s="38"/>
      <c r="K15" s="38"/>
      <c r="L15" s="1"/>
    </row>
    <row r="16" spans="2:12" ht="15.95" customHeight="1">
      <c r="B16" s="141" t="s">
        <v>31</v>
      </c>
      <c r="C16" s="9">
        <v>9107</v>
      </c>
      <c r="D16" s="7" t="s">
        <v>178</v>
      </c>
      <c r="E16" s="9">
        <v>2</v>
      </c>
      <c r="F16" s="9"/>
      <c r="G16" s="9">
        <v>2</v>
      </c>
      <c r="H16" s="9">
        <v>2</v>
      </c>
      <c r="I16" s="9"/>
      <c r="J16" s="39"/>
      <c r="K16" s="39"/>
      <c r="L16" s="7" t="s">
        <v>12</v>
      </c>
    </row>
    <row r="17" spans="2:12" ht="15.95" customHeight="1">
      <c r="B17" s="142"/>
      <c r="C17" s="9">
        <v>9101</v>
      </c>
      <c r="D17" s="7" t="s">
        <v>69</v>
      </c>
      <c r="E17" s="9">
        <v>3</v>
      </c>
      <c r="F17" s="9"/>
      <c r="G17" s="9">
        <v>3</v>
      </c>
      <c r="H17" s="9">
        <v>3</v>
      </c>
      <c r="I17" s="9"/>
      <c r="J17" s="39"/>
      <c r="K17" s="39"/>
      <c r="L17" s="7" t="s">
        <v>12</v>
      </c>
    </row>
    <row r="18" spans="2:12" ht="15.95" customHeight="1">
      <c r="B18" s="142"/>
      <c r="C18" s="9">
        <v>1683</v>
      </c>
      <c r="D18" s="7" t="s">
        <v>123</v>
      </c>
      <c r="E18" s="9">
        <v>2</v>
      </c>
      <c r="F18" s="9"/>
      <c r="G18" s="9">
        <v>2</v>
      </c>
      <c r="H18" s="9">
        <v>2</v>
      </c>
      <c r="I18" s="9"/>
      <c r="J18" s="39" t="s">
        <v>168</v>
      </c>
      <c r="K18" s="39"/>
      <c r="L18" s="7" t="s">
        <v>16</v>
      </c>
    </row>
    <row r="19" spans="2:12" ht="15.95" customHeight="1">
      <c r="B19" s="142"/>
      <c r="C19" s="9">
        <v>1684</v>
      </c>
      <c r="D19" s="7" t="s">
        <v>71</v>
      </c>
      <c r="E19" s="9">
        <v>3</v>
      </c>
      <c r="F19" s="9"/>
      <c r="G19" s="9">
        <v>3</v>
      </c>
      <c r="H19" s="9">
        <v>3</v>
      </c>
      <c r="I19" s="9"/>
      <c r="J19" s="39"/>
      <c r="K19" s="39" t="s">
        <v>39</v>
      </c>
      <c r="L19" s="7" t="s">
        <v>13</v>
      </c>
    </row>
    <row r="20" spans="2:12" ht="15.95" customHeight="1">
      <c r="B20" s="142"/>
      <c r="C20" s="9">
        <v>1691</v>
      </c>
      <c r="D20" s="7" t="s">
        <v>72</v>
      </c>
      <c r="E20" s="9">
        <v>2</v>
      </c>
      <c r="F20" s="9"/>
      <c r="G20" s="9">
        <v>2</v>
      </c>
      <c r="H20" s="9">
        <v>2</v>
      </c>
      <c r="I20" s="9"/>
      <c r="J20" s="39" t="s">
        <v>168</v>
      </c>
      <c r="K20" s="39"/>
      <c r="L20" s="7" t="s">
        <v>13</v>
      </c>
    </row>
    <row r="21" spans="2:12" ht="15.95" customHeight="1">
      <c r="B21" s="142"/>
      <c r="C21" s="9">
        <v>1699</v>
      </c>
      <c r="D21" s="7" t="s">
        <v>52</v>
      </c>
      <c r="E21" s="9">
        <v>2</v>
      </c>
      <c r="F21" s="9"/>
      <c r="G21" s="9">
        <v>2</v>
      </c>
      <c r="H21" s="9">
        <v>2</v>
      </c>
      <c r="I21" s="9"/>
      <c r="J21" s="39" t="s">
        <v>70</v>
      </c>
      <c r="K21" s="39"/>
      <c r="L21" s="7" t="s">
        <v>17</v>
      </c>
    </row>
    <row r="22" spans="2:12" ht="15.95" customHeight="1">
      <c r="B22" s="142"/>
      <c r="C22" s="9">
        <v>1694</v>
      </c>
      <c r="D22" s="7" t="s">
        <v>73</v>
      </c>
      <c r="E22" s="9">
        <v>2</v>
      </c>
      <c r="F22" s="9"/>
      <c r="G22" s="9">
        <v>2</v>
      </c>
      <c r="H22" s="9">
        <v>2</v>
      </c>
      <c r="I22" s="9"/>
      <c r="J22" s="39" t="s">
        <v>169</v>
      </c>
      <c r="K22" s="39"/>
      <c r="L22" s="7" t="s">
        <v>13</v>
      </c>
    </row>
    <row r="23" spans="2:12" ht="15.95" customHeight="1">
      <c r="B23" s="142"/>
      <c r="C23" s="9">
        <v>1687</v>
      </c>
      <c r="D23" s="7" t="s">
        <v>74</v>
      </c>
      <c r="E23" s="9"/>
      <c r="F23" s="9">
        <v>1</v>
      </c>
      <c r="G23" s="9">
        <v>1</v>
      </c>
      <c r="H23" s="9"/>
      <c r="I23" s="9">
        <v>3</v>
      </c>
      <c r="J23" s="39" t="s">
        <v>169</v>
      </c>
      <c r="K23" s="39"/>
      <c r="L23" s="7" t="s">
        <v>13</v>
      </c>
    </row>
    <row r="24" spans="2:12" ht="15.95" customHeight="1">
      <c r="B24" s="142"/>
      <c r="C24" s="9">
        <v>1701</v>
      </c>
      <c r="D24" s="7" t="s">
        <v>75</v>
      </c>
      <c r="E24" s="9"/>
      <c r="F24" s="9">
        <v>1</v>
      </c>
      <c r="G24" s="9">
        <v>1</v>
      </c>
      <c r="H24" s="9"/>
      <c r="I24" s="9">
        <v>3</v>
      </c>
      <c r="J24" s="39"/>
      <c r="K24" s="39"/>
      <c r="L24" s="7" t="s">
        <v>17</v>
      </c>
    </row>
    <row r="25" spans="2:12" ht="15.95" customHeight="1">
      <c r="B25" s="142"/>
      <c r="C25" s="9">
        <v>1709</v>
      </c>
      <c r="D25" s="7" t="s">
        <v>76</v>
      </c>
      <c r="E25" s="9"/>
      <c r="F25" s="9">
        <v>1</v>
      </c>
      <c r="G25" s="9">
        <v>1</v>
      </c>
      <c r="H25" s="9"/>
      <c r="I25" s="9">
        <v>4</v>
      </c>
      <c r="J25" s="39"/>
      <c r="K25" s="39"/>
      <c r="L25" s="7" t="s">
        <v>17</v>
      </c>
    </row>
    <row r="26" spans="2:12" ht="15.95" customHeight="1">
      <c r="B26" s="143" t="s">
        <v>14</v>
      </c>
      <c r="C26" s="144"/>
      <c r="D26" s="145"/>
      <c r="E26" s="3">
        <f>SUM(E16:E25)</f>
        <v>16</v>
      </c>
      <c r="F26" s="3">
        <v>3</v>
      </c>
      <c r="G26" s="3">
        <f>SUM(G16:G25)</f>
        <v>19</v>
      </c>
      <c r="H26" s="3">
        <v>16</v>
      </c>
      <c r="I26" s="3">
        <v>10</v>
      </c>
      <c r="J26" s="38"/>
      <c r="K26" s="38"/>
      <c r="L26" s="14"/>
    </row>
    <row r="27" spans="2:12" ht="15.95" customHeight="1">
      <c r="B27" s="142" t="s">
        <v>32</v>
      </c>
      <c r="C27" s="9">
        <v>1711</v>
      </c>
      <c r="D27" s="7" t="s">
        <v>24</v>
      </c>
      <c r="E27" s="9">
        <v>2</v>
      </c>
      <c r="F27" s="9"/>
      <c r="G27" s="9">
        <v>2</v>
      </c>
      <c r="H27" s="9">
        <v>2</v>
      </c>
      <c r="I27" s="9"/>
      <c r="J27" s="39"/>
      <c r="K27" s="39"/>
      <c r="L27" s="22" t="s">
        <v>17</v>
      </c>
    </row>
    <row r="28" spans="2:12" ht="15.95" customHeight="1">
      <c r="B28" s="142"/>
      <c r="C28" s="9">
        <v>1688</v>
      </c>
      <c r="D28" s="7" t="s">
        <v>77</v>
      </c>
      <c r="E28" s="9">
        <v>3</v>
      </c>
      <c r="F28" s="9"/>
      <c r="G28" s="9">
        <v>3</v>
      </c>
      <c r="H28" s="9">
        <v>3</v>
      </c>
      <c r="I28" s="9"/>
      <c r="J28" s="39" t="s">
        <v>169</v>
      </c>
      <c r="K28" s="39"/>
      <c r="L28" s="22" t="s">
        <v>13</v>
      </c>
    </row>
    <row r="29" spans="2:12" ht="15.95" customHeight="1">
      <c r="B29" s="142"/>
      <c r="C29" s="9">
        <v>1703</v>
      </c>
      <c r="D29" s="7" t="s">
        <v>78</v>
      </c>
      <c r="E29" s="9">
        <v>2</v>
      </c>
      <c r="F29" s="9"/>
      <c r="G29" s="9">
        <v>2</v>
      </c>
      <c r="H29" s="9">
        <v>2</v>
      </c>
      <c r="I29" s="9"/>
      <c r="J29" s="39" t="s">
        <v>42</v>
      </c>
      <c r="K29" s="39"/>
      <c r="L29" s="22" t="s">
        <v>17</v>
      </c>
    </row>
    <row r="30" spans="2:12" ht="15.95" customHeight="1">
      <c r="B30" s="142"/>
      <c r="C30" s="9">
        <v>1706</v>
      </c>
      <c r="D30" s="7" t="s">
        <v>171</v>
      </c>
      <c r="E30" s="9">
        <v>2</v>
      </c>
      <c r="F30" s="9"/>
      <c r="G30" s="9">
        <v>2</v>
      </c>
      <c r="H30" s="9">
        <v>2</v>
      </c>
      <c r="I30" s="9"/>
      <c r="J30" s="39" t="s">
        <v>219</v>
      </c>
      <c r="K30" s="39" t="s">
        <v>193</v>
      </c>
      <c r="L30" s="22" t="s">
        <v>17</v>
      </c>
    </row>
    <row r="31" spans="2:12" ht="15.95" customHeight="1">
      <c r="B31" s="142"/>
      <c r="C31" s="9">
        <v>1698</v>
      </c>
      <c r="D31" s="7" t="s">
        <v>85</v>
      </c>
      <c r="E31" s="9">
        <v>2</v>
      </c>
      <c r="F31" s="9"/>
      <c r="G31" s="9">
        <v>2</v>
      </c>
      <c r="H31" s="9">
        <v>2</v>
      </c>
      <c r="I31" s="9"/>
      <c r="J31" s="39" t="s">
        <v>168</v>
      </c>
      <c r="K31" s="39"/>
      <c r="L31" s="22" t="s">
        <v>13</v>
      </c>
    </row>
    <row r="32" spans="2:12" ht="15.95" customHeight="1">
      <c r="B32" s="142"/>
      <c r="C32" s="9">
        <v>1692</v>
      </c>
      <c r="D32" s="7" t="s">
        <v>83</v>
      </c>
      <c r="E32" s="9"/>
      <c r="F32" s="9">
        <v>1</v>
      </c>
      <c r="G32" s="9">
        <v>1</v>
      </c>
      <c r="H32" s="9"/>
      <c r="I32" s="9">
        <v>2</v>
      </c>
      <c r="J32" s="39"/>
      <c r="K32" s="39" t="s">
        <v>198</v>
      </c>
      <c r="L32" s="22" t="s">
        <v>13</v>
      </c>
    </row>
    <row r="33" spans="2:12" ht="15.95" customHeight="1">
      <c r="B33" s="142"/>
      <c r="C33" s="9">
        <v>1695</v>
      </c>
      <c r="D33" s="7" t="s">
        <v>79</v>
      </c>
      <c r="E33" s="9"/>
      <c r="F33" s="9">
        <v>1</v>
      </c>
      <c r="G33" s="9">
        <v>1</v>
      </c>
      <c r="H33" s="9"/>
      <c r="I33" s="9">
        <v>3</v>
      </c>
      <c r="J33" s="39" t="s">
        <v>193</v>
      </c>
      <c r="K33" s="39"/>
      <c r="L33" s="22" t="s">
        <v>13</v>
      </c>
    </row>
    <row r="34" spans="2:12" ht="15.95" customHeight="1">
      <c r="B34" s="142"/>
      <c r="C34" s="9">
        <v>1714</v>
      </c>
      <c r="D34" s="22" t="s">
        <v>64</v>
      </c>
      <c r="E34" s="9">
        <v>2</v>
      </c>
      <c r="F34" s="9"/>
      <c r="G34" s="9">
        <v>2</v>
      </c>
      <c r="H34" s="9">
        <v>2</v>
      </c>
      <c r="I34" s="9"/>
      <c r="J34" s="39"/>
      <c r="K34" s="39"/>
      <c r="L34" s="7" t="s">
        <v>68</v>
      </c>
    </row>
    <row r="35" spans="2:12" ht="15.95" customHeight="1">
      <c r="B35" s="142"/>
      <c r="C35" s="9">
        <v>1693</v>
      </c>
      <c r="D35" s="7" t="s">
        <v>80</v>
      </c>
      <c r="E35" s="9">
        <v>1</v>
      </c>
      <c r="F35" s="9">
        <v>1</v>
      </c>
      <c r="G35" s="9">
        <v>2</v>
      </c>
      <c r="H35" s="9">
        <v>1</v>
      </c>
      <c r="I35" s="9">
        <v>3</v>
      </c>
      <c r="J35" s="39"/>
      <c r="K35" s="39" t="s">
        <v>199</v>
      </c>
      <c r="L35" s="22" t="s">
        <v>13</v>
      </c>
    </row>
    <row r="36" spans="2:12" ht="15.95" customHeight="1">
      <c r="B36" s="142"/>
      <c r="C36" s="9">
        <v>1710</v>
      </c>
      <c r="D36" s="7" t="s">
        <v>81</v>
      </c>
      <c r="E36" s="9"/>
      <c r="F36" s="9">
        <v>1</v>
      </c>
      <c r="G36" s="9">
        <v>1</v>
      </c>
      <c r="H36" s="9"/>
      <c r="I36" s="9">
        <v>4</v>
      </c>
      <c r="J36" s="39" t="s">
        <v>194</v>
      </c>
      <c r="K36" s="39" t="s">
        <v>195</v>
      </c>
      <c r="L36" s="22" t="s">
        <v>17</v>
      </c>
    </row>
    <row r="37" spans="2:12" ht="15.95" customHeight="1">
      <c r="B37" s="146"/>
      <c r="C37" s="9">
        <v>1685</v>
      </c>
      <c r="D37" s="7" t="s">
        <v>82</v>
      </c>
      <c r="E37" s="9"/>
      <c r="F37" s="9">
        <v>1</v>
      </c>
      <c r="G37" s="9">
        <v>1</v>
      </c>
      <c r="H37" s="9"/>
      <c r="I37" s="9">
        <v>3</v>
      </c>
      <c r="J37" s="39" t="s">
        <v>71</v>
      </c>
      <c r="K37" s="39"/>
      <c r="L37" s="22" t="s">
        <v>13</v>
      </c>
    </row>
    <row r="38" spans="2:12" ht="15.95" customHeight="1">
      <c r="B38" s="143" t="s">
        <v>14</v>
      </c>
      <c r="C38" s="144"/>
      <c r="D38" s="145"/>
      <c r="E38" s="3">
        <f>SUM(E27:E37)</f>
        <v>14</v>
      </c>
      <c r="F38" s="3">
        <v>5</v>
      </c>
      <c r="G38" s="3">
        <f>SUM(G27:G37)</f>
        <v>19</v>
      </c>
      <c r="H38" s="3">
        <f>SUM(H27:H37)</f>
        <v>14</v>
      </c>
      <c r="I38" s="3">
        <v>15</v>
      </c>
      <c r="J38" s="38"/>
      <c r="K38" s="38"/>
      <c r="L38" s="14"/>
    </row>
    <row r="39" spans="2:12" ht="15.95" customHeight="1">
      <c r="B39" s="141" t="s">
        <v>33</v>
      </c>
      <c r="C39" s="9">
        <v>9128</v>
      </c>
      <c r="D39" s="7" t="s">
        <v>34</v>
      </c>
      <c r="E39" s="9">
        <v>2</v>
      </c>
      <c r="F39" s="9"/>
      <c r="G39" s="9">
        <v>2</v>
      </c>
      <c r="H39" s="9">
        <v>2</v>
      </c>
      <c r="I39" s="9"/>
      <c r="J39" s="39"/>
      <c r="K39" s="39"/>
      <c r="L39" s="7" t="s">
        <v>12</v>
      </c>
    </row>
    <row r="40" spans="2:12" ht="15.95" customHeight="1">
      <c r="B40" s="142"/>
      <c r="C40" s="9">
        <v>1697</v>
      </c>
      <c r="D40" s="7" t="s">
        <v>84</v>
      </c>
      <c r="E40" s="9">
        <v>2</v>
      </c>
      <c r="F40" s="9"/>
      <c r="G40" s="9">
        <v>2</v>
      </c>
      <c r="H40" s="9">
        <v>2</v>
      </c>
      <c r="I40" s="9"/>
      <c r="J40" s="39" t="s">
        <v>69</v>
      </c>
      <c r="K40" s="39"/>
      <c r="L40" s="7" t="s">
        <v>13</v>
      </c>
    </row>
    <row r="41" spans="2:12" ht="15.95" customHeight="1">
      <c r="B41" s="142"/>
      <c r="C41" s="9">
        <v>9126</v>
      </c>
      <c r="D41" s="7" t="s">
        <v>23</v>
      </c>
      <c r="E41" s="9">
        <v>2</v>
      </c>
      <c r="F41" s="9">
        <v>1</v>
      </c>
      <c r="G41" s="9">
        <v>3</v>
      </c>
      <c r="H41" s="9">
        <v>2</v>
      </c>
      <c r="I41" s="9">
        <v>1</v>
      </c>
      <c r="J41" s="39"/>
      <c r="K41" s="39"/>
      <c r="L41" s="7" t="s">
        <v>12</v>
      </c>
    </row>
    <row r="42" spans="2:12" ht="15.95" customHeight="1">
      <c r="B42" s="142"/>
      <c r="C42" s="9">
        <v>1705</v>
      </c>
      <c r="D42" s="7" t="s">
        <v>86</v>
      </c>
      <c r="E42" s="9">
        <v>2</v>
      </c>
      <c r="F42" s="9"/>
      <c r="G42" s="9">
        <v>2</v>
      </c>
      <c r="H42" s="9">
        <v>2</v>
      </c>
      <c r="I42" s="9"/>
      <c r="J42" s="39" t="s">
        <v>195</v>
      </c>
      <c r="K42" s="43"/>
      <c r="L42" s="7" t="s">
        <v>17</v>
      </c>
    </row>
    <row r="43" spans="2:12" ht="15.95" customHeight="1">
      <c r="B43" s="142"/>
      <c r="C43" s="9">
        <v>1704</v>
      </c>
      <c r="D43" s="7" t="s">
        <v>87</v>
      </c>
      <c r="E43" s="9">
        <v>2</v>
      </c>
      <c r="F43" s="9"/>
      <c r="G43" s="9">
        <v>2</v>
      </c>
      <c r="H43" s="9">
        <v>2</v>
      </c>
      <c r="I43" s="9"/>
      <c r="J43" s="39" t="s">
        <v>195</v>
      </c>
      <c r="K43" s="39"/>
      <c r="L43" s="7" t="s">
        <v>17</v>
      </c>
    </row>
    <row r="44" spans="2:12" ht="15.95" customHeight="1">
      <c r="B44" s="142"/>
      <c r="C44" s="9">
        <v>1715</v>
      </c>
      <c r="D44" s="7" t="s">
        <v>88</v>
      </c>
      <c r="E44" s="9">
        <v>2</v>
      </c>
      <c r="F44" s="9"/>
      <c r="G44" s="9">
        <v>2</v>
      </c>
      <c r="H44" s="9">
        <v>2</v>
      </c>
      <c r="I44" s="9"/>
      <c r="J44" s="39" t="s">
        <v>171</v>
      </c>
      <c r="K44" s="39" t="s">
        <v>86</v>
      </c>
      <c r="L44" s="7" t="s">
        <v>68</v>
      </c>
    </row>
    <row r="45" spans="2:12" ht="15.95" customHeight="1">
      <c r="B45" s="142"/>
      <c r="C45" s="9">
        <v>1689</v>
      </c>
      <c r="D45" s="7" t="s">
        <v>55</v>
      </c>
      <c r="E45" s="9"/>
      <c r="F45" s="9">
        <v>1</v>
      </c>
      <c r="G45" s="9">
        <v>1</v>
      </c>
      <c r="H45" s="9"/>
      <c r="I45" s="9">
        <v>3</v>
      </c>
      <c r="J45" s="39" t="s">
        <v>54</v>
      </c>
      <c r="K45" s="39"/>
      <c r="L45" s="7" t="s">
        <v>13</v>
      </c>
    </row>
    <row r="46" spans="2:12" ht="15.95" customHeight="1">
      <c r="B46" s="142"/>
      <c r="C46" s="9">
        <v>1707</v>
      </c>
      <c r="D46" s="7" t="s">
        <v>89</v>
      </c>
      <c r="E46" s="9"/>
      <c r="F46" s="9">
        <v>1</v>
      </c>
      <c r="G46" s="9">
        <v>1</v>
      </c>
      <c r="H46" s="9"/>
      <c r="I46" s="9">
        <v>3</v>
      </c>
      <c r="J46" s="39" t="s">
        <v>171</v>
      </c>
      <c r="K46" s="39"/>
      <c r="L46" s="7" t="s">
        <v>17</v>
      </c>
    </row>
    <row r="47" spans="2:12" ht="15.95" customHeight="1">
      <c r="B47" s="142"/>
      <c r="C47" s="9">
        <v>1702</v>
      </c>
      <c r="D47" s="7" t="s">
        <v>90</v>
      </c>
      <c r="E47" s="9"/>
      <c r="F47" s="9">
        <v>1</v>
      </c>
      <c r="G47" s="9">
        <v>1</v>
      </c>
      <c r="H47" s="9"/>
      <c r="I47" s="9"/>
      <c r="J47" s="39" t="s">
        <v>196</v>
      </c>
      <c r="K47" s="39"/>
      <c r="L47" s="7" t="s">
        <v>17</v>
      </c>
    </row>
    <row r="48" spans="2:12" ht="15.95" customHeight="1">
      <c r="B48" s="142"/>
      <c r="C48" s="9">
        <v>1712</v>
      </c>
      <c r="D48" s="7" t="s">
        <v>91</v>
      </c>
      <c r="E48" s="9"/>
      <c r="F48" s="9">
        <v>2</v>
      </c>
      <c r="G48" s="9">
        <v>2</v>
      </c>
      <c r="H48" s="9"/>
      <c r="I48" s="9">
        <v>16</v>
      </c>
      <c r="J48" s="161" t="s">
        <v>197</v>
      </c>
      <c r="K48" s="162"/>
      <c r="L48" s="7" t="s">
        <v>17</v>
      </c>
    </row>
    <row r="49" spans="2:12" ht="15.95" customHeight="1">
      <c r="B49" s="143" t="s">
        <v>14</v>
      </c>
      <c r="C49" s="144"/>
      <c r="D49" s="145"/>
      <c r="E49" s="3">
        <v>12</v>
      </c>
      <c r="F49" s="3">
        <v>6</v>
      </c>
      <c r="G49" s="3">
        <v>18</v>
      </c>
      <c r="H49" s="3">
        <v>12</v>
      </c>
      <c r="I49" s="3">
        <v>26</v>
      </c>
      <c r="J49" s="3"/>
      <c r="K49" s="3"/>
      <c r="L49" s="14"/>
    </row>
    <row r="50" spans="2:12" ht="15.95" customHeight="1">
      <c r="B50" s="167" t="s">
        <v>29</v>
      </c>
      <c r="C50" s="168"/>
      <c r="D50" s="169"/>
      <c r="E50" s="2">
        <v>56</v>
      </c>
      <c r="F50" s="2">
        <v>18</v>
      </c>
      <c r="G50" s="2">
        <v>74</v>
      </c>
      <c r="H50" s="2">
        <v>56</v>
      </c>
      <c r="I50" s="2">
        <v>63</v>
      </c>
      <c r="J50" s="2"/>
      <c r="K50" s="2"/>
      <c r="L50" s="16"/>
    </row>
    <row r="51" spans="2:12" ht="16.5"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</row>
    <row r="52" spans="2:12" ht="18.75">
      <c r="C52" s="157" t="s">
        <v>213</v>
      </c>
      <c r="D52" s="157"/>
      <c r="E52" s="157"/>
      <c r="F52" s="157"/>
      <c r="G52" s="157"/>
      <c r="H52" s="157"/>
      <c r="I52" s="157"/>
      <c r="J52" s="157"/>
      <c r="K52" s="157"/>
      <c r="L52" s="157"/>
    </row>
    <row r="54" spans="2:12" ht="22.5">
      <c r="C54" s="166" t="s">
        <v>259</v>
      </c>
      <c r="D54" s="166"/>
      <c r="E54" s="166"/>
      <c r="F54" s="166"/>
      <c r="G54" s="166"/>
      <c r="H54" s="166"/>
      <c r="I54" s="166"/>
      <c r="J54" s="166"/>
      <c r="K54" s="166"/>
    </row>
    <row r="57" spans="2:12" ht="20.25">
      <c r="J57" s="163"/>
      <c r="K57" s="164"/>
      <c r="L57" s="164"/>
    </row>
  </sheetData>
  <mergeCells count="25">
    <mergeCell ref="D1:K1"/>
    <mergeCell ref="B3:B4"/>
    <mergeCell ref="C3:C4"/>
    <mergeCell ref="D3:D4"/>
    <mergeCell ref="E3:F3"/>
    <mergeCell ref="G3:G4"/>
    <mergeCell ref="H3:I3"/>
    <mergeCell ref="J3:J4"/>
    <mergeCell ref="B2:K2"/>
    <mergeCell ref="K3:K4"/>
    <mergeCell ref="J57:L57"/>
    <mergeCell ref="C52:L52"/>
    <mergeCell ref="B51:L51"/>
    <mergeCell ref="L3:L4"/>
    <mergeCell ref="B5:B14"/>
    <mergeCell ref="J48:K48"/>
    <mergeCell ref="B39:B48"/>
    <mergeCell ref="B15:D15"/>
    <mergeCell ref="B16:B25"/>
    <mergeCell ref="B26:D26"/>
    <mergeCell ref="B27:B37"/>
    <mergeCell ref="B38:D38"/>
    <mergeCell ref="C54:K54"/>
    <mergeCell ref="B49:D49"/>
    <mergeCell ref="B50:D50"/>
  </mergeCells>
  <pageMargins left="0.19685039370078741" right="0.15748031496062992" top="0.19685039370078741" bottom="0.19685039370078741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L51"/>
  <sheetViews>
    <sheetView rightToLeft="1" topLeftCell="A34" workbookViewId="0">
      <selection activeCell="D52" sqref="D52"/>
    </sheetView>
  </sheetViews>
  <sheetFormatPr defaultRowHeight="14.25"/>
  <cols>
    <col min="1" max="1" width="4.125" customWidth="1"/>
    <col min="2" max="2" width="4.5" customWidth="1"/>
    <col min="3" max="3" width="7.625" customWidth="1"/>
    <col min="4" max="4" width="18.625" customWidth="1"/>
    <col min="5" max="5" width="4.625" customWidth="1"/>
    <col min="6" max="6" width="4.375" customWidth="1"/>
    <col min="7" max="7" width="5.375" customWidth="1"/>
    <col min="8" max="8" width="5.25" customWidth="1"/>
    <col min="9" max="9" width="5.5" customWidth="1"/>
    <col min="10" max="10" width="10.375" customWidth="1"/>
    <col min="11" max="11" width="10.5" customWidth="1"/>
    <col min="12" max="12" width="11.25" customWidth="1"/>
  </cols>
  <sheetData>
    <row r="1" spans="2:12" ht="18.75">
      <c r="B1" s="11"/>
      <c r="C1" s="11"/>
      <c r="D1" s="157" t="s">
        <v>11</v>
      </c>
      <c r="E1" s="157"/>
      <c r="F1" s="157"/>
      <c r="G1" s="157"/>
      <c r="H1" s="157"/>
      <c r="I1" s="157"/>
      <c r="J1" s="157"/>
      <c r="K1" s="157"/>
      <c r="L1" s="12"/>
    </row>
    <row r="2" spans="2:12" ht="18" customHeight="1">
      <c r="B2" s="158" t="s">
        <v>186</v>
      </c>
      <c r="C2" s="158"/>
      <c r="D2" s="158"/>
      <c r="E2" s="158"/>
      <c r="F2" s="158"/>
      <c r="G2" s="158"/>
      <c r="H2" s="23"/>
      <c r="I2" s="23"/>
      <c r="J2" s="12"/>
      <c r="K2" s="12"/>
      <c r="L2" s="12"/>
    </row>
    <row r="3" spans="2:12">
      <c r="B3" s="153" t="s">
        <v>0</v>
      </c>
      <c r="C3" s="153" t="s">
        <v>1</v>
      </c>
      <c r="D3" s="153" t="s">
        <v>2</v>
      </c>
      <c r="E3" s="155" t="s">
        <v>3</v>
      </c>
      <c r="F3" s="156"/>
      <c r="G3" s="153" t="s">
        <v>6</v>
      </c>
      <c r="H3" s="155" t="s">
        <v>7</v>
      </c>
      <c r="I3" s="156"/>
      <c r="J3" s="153" t="s">
        <v>8</v>
      </c>
      <c r="K3" s="153" t="s">
        <v>9</v>
      </c>
      <c r="L3" s="153" t="s">
        <v>10</v>
      </c>
    </row>
    <row r="4" spans="2:12">
      <c r="B4" s="154"/>
      <c r="C4" s="154"/>
      <c r="D4" s="154"/>
      <c r="E4" s="8" t="s">
        <v>4</v>
      </c>
      <c r="F4" s="8" t="s">
        <v>5</v>
      </c>
      <c r="G4" s="154"/>
      <c r="H4" s="8" t="s">
        <v>4</v>
      </c>
      <c r="I4" s="8" t="s">
        <v>5</v>
      </c>
      <c r="J4" s="154"/>
      <c r="K4" s="154"/>
      <c r="L4" s="154"/>
    </row>
    <row r="5" spans="2:12" ht="18">
      <c r="B5" s="35"/>
      <c r="C5" s="25">
        <v>9118</v>
      </c>
      <c r="D5" s="26" t="s">
        <v>129</v>
      </c>
      <c r="E5" s="9">
        <v>3</v>
      </c>
      <c r="F5" s="9"/>
      <c r="G5" s="9">
        <v>3</v>
      </c>
      <c r="H5" s="9">
        <v>3</v>
      </c>
      <c r="I5" s="9"/>
      <c r="J5" s="39"/>
      <c r="K5" s="9"/>
      <c r="L5" s="7" t="s">
        <v>12</v>
      </c>
    </row>
    <row r="6" spans="2:12" ht="15.95" customHeight="1">
      <c r="B6" s="171" t="s">
        <v>30</v>
      </c>
      <c r="C6" s="25">
        <v>1292</v>
      </c>
      <c r="D6" s="26" t="s">
        <v>70</v>
      </c>
      <c r="E6" s="19">
        <v>3</v>
      </c>
      <c r="F6" s="19"/>
      <c r="G6" s="19">
        <v>3</v>
      </c>
      <c r="H6" s="19">
        <v>3</v>
      </c>
      <c r="I6" s="19"/>
      <c r="J6" s="39"/>
      <c r="K6" s="9"/>
      <c r="L6" s="7" t="s">
        <v>16</v>
      </c>
    </row>
    <row r="7" spans="2:12" ht="15.95" customHeight="1">
      <c r="B7" s="171"/>
      <c r="C7" s="25">
        <v>9120</v>
      </c>
      <c r="D7" s="26" t="s">
        <v>63</v>
      </c>
      <c r="E7" s="9"/>
      <c r="F7" s="9">
        <v>1</v>
      </c>
      <c r="G7" s="9">
        <v>1</v>
      </c>
      <c r="H7" s="9"/>
      <c r="I7" s="9">
        <v>2</v>
      </c>
      <c r="J7" s="39"/>
      <c r="K7" s="9"/>
      <c r="L7" s="7" t="s">
        <v>12</v>
      </c>
    </row>
    <row r="8" spans="2:12" ht="15.95" customHeight="1">
      <c r="B8" s="171"/>
      <c r="C8" s="25">
        <v>1293</v>
      </c>
      <c r="D8" s="26" t="s">
        <v>123</v>
      </c>
      <c r="E8" s="9">
        <v>2</v>
      </c>
      <c r="F8" s="9"/>
      <c r="G8" s="9">
        <v>2</v>
      </c>
      <c r="H8" s="9">
        <v>2</v>
      </c>
      <c r="I8" s="9"/>
      <c r="J8" s="39"/>
      <c r="K8" s="9"/>
      <c r="L8" s="7" t="s">
        <v>16</v>
      </c>
    </row>
    <row r="9" spans="2:12" ht="15.95" customHeight="1">
      <c r="B9" s="171"/>
      <c r="C9" s="25">
        <v>1296</v>
      </c>
      <c r="D9" s="26" t="s">
        <v>95</v>
      </c>
      <c r="E9" s="9">
        <v>1</v>
      </c>
      <c r="F9" s="9"/>
      <c r="G9" s="9">
        <v>1</v>
      </c>
      <c r="H9" s="9">
        <v>1</v>
      </c>
      <c r="I9" s="9"/>
      <c r="J9" s="39"/>
      <c r="K9" s="9"/>
      <c r="L9" s="7" t="s">
        <v>13</v>
      </c>
    </row>
    <row r="10" spans="2:12" ht="15.95" customHeight="1">
      <c r="B10" s="171"/>
      <c r="C10" s="25">
        <v>1302</v>
      </c>
      <c r="D10" s="26" t="s">
        <v>92</v>
      </c>
      <c r="E10" s="9">
        <v>2</v>
      </c>
      <c r="F10" s="9"/>
      <c r="G10" s="9">
        <v>2</v>
      </c>
      <c r="H10" s="9">
        <v>2</v>
      </c>
      <c r="I10" s="9"/>
      <c r="J10" s="39"/>
      <c r="K10" s="9"/>
      <c r="L10" s="7" t="s">
        <v>17</v>
      </c>
    </row>
    <row r="11" spans="2:12" ht="15.95" customHeight="1">
      <c r="B11" s="171"/>
      <c r="C11" s="25">
        <v>1303</v>
      </c>
      <c r="D11" s="26" t="s">
        <v>124</v>
      </c>
      <c r="E11" s="9"/>
      <c r="F11" s="9">
        <v>1</v>
      </c>
      <c r="G11" s="9">
        <v>1</v>
      </c>
      <c r="H11" s="9">
        <v>1</v>
      </c>
      <c r="I11" s="9">
        <v>3</v>
      </c>
      <c r="J11" s="39" t="s">
        <v>92</v>
      </c>
      <c r="K11" s="9"/>
      <c r="L11" s="7" t="s">
        <v>17</v>
      </c>
    </row>
    <row r="12" spans="2:12" ht="15.95" customHeight="1">
      <c r="B12" s="171"/>
      <c r="C12" s="25">
        <v>1304</v>
      </c>
      <c r="D12" s="26" t="s">
        <v>93</v>
      </c>
      <c r="E12" s="9">
        <v>2</v>
      </c>
      <c r="F12" s="9">
        <v>1</v>
      </c>
      <c r="G12" s="9">
        <v>3</v>
      </c>
      <c r="H12" s="9"/>
      <c r="I12" s="9">
        <v>4</v>
      </c>
      <c r="J12" s="39"/>
      <c r="K12" s="9"/>
      <c r="L12" s="7" t="s">
        <v>17</v>
      </c>
    </row>
    <row r="13" spans="2:12" ht="15.95" customHeight="1">
      <c r="B13" s="171"/>
      <c r="C13" s="25">
        <v>1301</v>
      </c>
      <c r="D13" s="26" t="s">
        <v>102</v>
      </c>
      <c r="E13" s="9"/>
      <c r="F13" s="9">
        <v>1</v>
      </c>
      <c r="G13" s="9">
        <v>1</v>
      </c>
      <c r="H13" s="9"/>
      <c r="I13" s="9">
        <v>2</v>
      </c>
      <c r="J13" s="39"/>
      <c r="K13" s="9"/>
      <c r="L13" s="7" t="s">
        <v>13</v>
      </c>
    </row>
    <row r="14" spans="2:12" ht="15.95" customHeight="1">
      <c r="B14" s="171"/>
      <c r="C14" s="25">
        <v>1313</v>
      </c>
      <c r="D14" s="26" t="s">
        <v>97</v>
      </c>
      <c r="E14" s="9"/>
      <c r="F14" s="9">
        <v>1</v>
      </c>
      <c r="G14" s="9">
        <v>1</v>
      </c>
      <c r="H14" s="9"/>
      <c r="I14" s="9">
        <v>2</v>
      </c>
      <c r="J14" s="39"/>
      <c r="K14" s="9"/>
      <c r="L14" s="7" t="s">
        <v>17</v>
      </c>
    </row>
    <row r="15" spans="2:12" ht="15.95" customHeight="1">
      <c r="B15" s="143" t="s">
        <v>14</v>
      </c>
      <c r="C15" s="144"/>
      <c r="D15" s="145"/>
      <c r="E15" s="3">
        <f>SUM(E5:E14)</f>
        <v>13</v>
      </c>
      <c r="F15" s="3">
        <v>5</v>
      </c>
      <c r="G15" s="3">
        <f>SUM(G5:G14)</f>
        <v>18</v>
      </c>
      <c r="H15" s="3">
        <v>12</v>
      </c>
      <c r="I15" s="3">
        <v>13</v>
      </c>
      <c r="J15" s="38"/>
      <c r="K15" s="3"/>
      <c r="L15" s="1"/>
    </row>
    <row r="16" spans="2:12" ht="15.95" customHeight="1">
      <c r="B16" s="174" t="s">
        <v>31</v>
      </c>
      <c r="C16" s="25">
        <v>9101</v>
      </c>
      <c r="D16" s="26" t="s">
        <v>94</v>
      </c>
      <c r="E16" s="19">
        <v>3</v>
      </c>
      <c r="F16" s="19"/>
      <c r="G16" s="19">
        <v>3</v>
      </c>
      <c r="H16" s="19">
        <v>3</v>
      </c>
      <c r="I16" s="19"/>
      <c r="J16" s="39"/>
      <c r="K16" s="9"/>
      <c r="L16" s="7" t="s">
        <v>12</v>
      </c>
    </row>
    <row r="17" spans="2:12" ht="15.95" customHeight="1">
      <c r="B17" s="174"/>
      <c r="C17" s="10">
        <v>9102</v>
      </c>
      <c r="D17" s="34" t="s">
        <v>177</v>
      </c>
      <c r="E17" s="9">
        <v>2</v>
      </c>
      <c r="F17" s="9"/>
      <c r="G17" s="9">
        <v>2</v>
      </c>
      <c r="H17" s="9">
        <v>2</v>
      </c>
      <c r="I17" s="9"/>
      <c r="J17" s="39"/>
      <c r="K17" s="39"/>
      <c r="L17" s="7" t="s">
        <v>12</v>
      </c>
    </row>
    <row r="18" spans="2:12" ht="15.95" customHeight="1">
      <c r="B18" s="174"/>
      <c r="C18" s="25">
        <v>1292</v>
      </c>
      <c r="D18" s="26" t="s">
        <v>125</v>
      </c>
      <c r="E18" s="9">
        <v>2</v>
      </c>
      <c r="F18" s="9"/>
      <c r="G18" s="9">
        <v>2</v>
      </c>
      <c r="H18" s="9">
        <v>2</v>
      </c>
      <c r="I18" s="9"/>
      <c r="J18" s="39" t="s">
        <v>39</v>
      </c>
      <c r="K18" s="39"/>
      <c r="L18" s="7" t="s">
        <v>13</v>
      </c>
    </row>
    <row r="19" spans="2:12" ht="15.95" customHeight="1">
      <c r="B19" s="174"/>
      <c r="C19" s="25">
        <v>1306</v>
      </c>
      <c r="D19" s="26" t="s">
        <v>138</v>
      </c>
      <c r="E19" s="9"/>
      <c r="F19" s="9">
        <v>1</v>
      </c>
      <c r="G19" s="9">
        <v>1</v>
      </c>
      <c r="H19" s="9"/>
      <c r="I19" s="9">
        <v>3</v>
      </c>
      <c r="J19" s="43"/>
      <c r="K19" s="39"/>
      <c r="L19" s="7" t="s">
        <v>17</v>
      </c>
    </row>
    <row r="20" spans="2:12" ht="15.95" customHeight="1">
      <c r="B20" s="174"/>
      <c r="C20" s="25">
        <v>1305</v>
      </c>
      <c r="D20" s="26" t="s">
        <v>130</v>
      </c>
      <c r="E20" s="9">
        <v>2</v>
      </c>
      <c r="F20" s="9"/>
      <c r="G20" s="9">
        <v>2</v>
      </c>
      <c r="H20" s="9">
        <v>2</v>
      </c>
      <c r="I20" s="9"/>
      <c r="J20" s="39" t="s">
        <v>206</v>
      </c>
      <c r="K20" s="39"/>
      <c r="L20" s="7" t="s">
        <v>17</v>
      </c>
    </row>
    <row r="21" spans="2:12" ht="15.95" customHeight="1">
      <c r="B21" s="174"/>
      <c r="C21" s="25">
        <v>1309</v>
      </c>
      <c r="D21" s="29" t="s">
        <v>96</v>
      </c>
      <c r="E21" s="9">
        <v>2</v>
      </c>
      <c r="F21" s="9"/>
      <c r="G21" s="9">
        <v>2</v>
      </c>
      <c r="H21" s="9">
        <v>2</v>
      </c>
      <c r="I21" s="9"/>
      <c r="J21" s="39"/>
      <c r="K21" s="39"/>
      <c r="L21" s="7" t="s">
        <v>17</v>
      </c>
    </row>
    <row r="22" spans="2:12" ht="15.95" customHeight="1">
      <c r="B22" s="174"/>
      <c r="C22" s="25">
        <v>1312</v>
      </c>
      <c r="D22" s="26" t="s">
        <v>127</v>
      </c>
      <c r="E22" s="9">
        <v>3</v>
      </c>
      <c r="F22" s="9"/>
      <c r="G22" s="9">
        <v>3</v>
      </c>
      <c r="H22" s="9">
        <v>3</v>
      </c>
      <c r="I22" s="9"/>
      <c r="J22" s="39"/>
      <c r="K22" s="39" t="s">
        <v>209</v>
      </c>
      <c r="L22" s="7" t="s">
        <v>17</v>
      </c>
    </row>
    <row r="23" spans="2:12" ht="15.95" customHeight="1">
      <c r="B23" s="174"/>
      <c r="C23" s="25">
        <v>1308</v>
      </c>
      <c r="D23" s="26" t="s">
        <v>128</v>
      </c>
      <c r="E23" s="9">
        <v>2</v>
      </c>
      <c r="F23" s="9">
        <v>1</v>
      </c>
      <c r="G23" s="9">
        <v>3</v>
      </c>
      <c r="H23" s="9">
        <v>2</v>
      </c>
      <c r="I23" s="9">
        <v>4</v>
      </c>
      <c r="J23" s="39" t="s">
        <v>207</v>
      </c>
      <c r="K23" s="39"/>
      <c r="L23" s="7" t="s">
        <v>17</v>
      </c>
    </row>
    <row r="24" spans="2:12" ht="15.95" customHeight="1">
      <c r="B24" s="143" t="s">
        <v>14</v>
      </c>
      <c r="C24" s="144"/>
      <c r="D24" s="145"/>
      <c r="E24" s="3">
        <f>SUM(E16:E23)</f>
        <v>16</v>
      </c>
      <c r="F24" s="3">
        <v>2</v>
      </c>
      <c r="G24" s="3">
        <f>SUM(G16:G23)</f>
        <v>18</v>
      </c>
      <c r="H24" s="3">
        <v>16</v>
      </c>
      <c r="I24" s="3">
        <v>7</v>
      </c>
      <c r="J24" s="38"/>
      <c r="K24" s="38"/>
      <c r="L24" s="14"/>
    </row>
    <row r="25" spans="2:12" ht="15.95" customHeight="1">
      <c r="B25" s="36"/>
      <c r="C25" s="25">
        <v>1725</v>
      </c>
      <c r="D25" s="26" t="s">
        <v>183</v>
      </c>
      <c r="E25" s="9">
        <v>2</v>
      </c>
      <c r="F25" s="9"/>
      <c r="G25" s="9">
        <v>2</v>
      </c>
      <c r="H25" s="9">
        <v>2</v>
      </c>
      <c r="I25" s="9"/>
      <c r="J25" s="39"/>
      <c r="K25" s="39"/>
      <c r="L25" s="7" t="s">
        <v>12</v>
      </c>
    </row>
    <row r="26" spans="2:12" ht="15.95" customHeight="1">
      <c r="B26" s="171" t="s">
        <v>32</v>
      </c>
      <c r="C26" s="9">
        <v>1317</v>
      </c>
      <c r="D26" s="22" t="s">
        <v>24</v>
      </c>
      <c r="E26" s="9">
        <v>2</v>
      </c>
      <c r="F26" s="9"/>
      <c r="G26" s="9">
        <v>2</v>
      </c>
      <c r="H26" s="9">
        <v>2</v>
      </c>
      <c r="I26" s="9"/>
      <c r="J26" s="39"/>
      <c r="K26" s="39"/>
      <c r="L26" s="7" t="s">
        <v>17</v>
      </c>
    </row>
    <row r="27" spans="2:12" ht="15.95" customHeight="1">
      <c r="B27" s="171"/>
      <c r="C27" s="25">
        <v>1300</v>
      </c>
      <c r="D27" s="26" t="s">
        <v>140</v>
      </c>
      <c r="E27" s="9">
        <v>2</v>
      </c>
      <c r="F27" s="9"/>
      <c r="G27" s="9">
        <v>2</v>
      </c>
      <c r="H27" s="9">
        <v>2</v>
      </c>
      <c r="I27" s="9"/>
      <c r="J27" s="39" t="s">
        <v>69</v>
      </c>
      <c r="K27" s="39"/>
      <c r="L27" s="7" t="s">
        <v>13</v>
      </c>
    </row>
    <row r="28" spans="2:12" ht="15.95" customHeight="1">
      <c r="B28" s="171"/>
      <c r="C28" s="25">
        <v>1298</v>
      </c>
      <c r="D28" s="26" t="s">
        <v>98</v>
      </c>
      <c r="E28" s="9">
        <v>2</v>
      </c>
      <c r="F28" s="9"/>
      <c r="G28" s="9">
        <v>2</v>
      </c>
      <c r="H28" s="9">
        <v>2</v>
      </c>
      <c r="I28" s="9"/>
      <c r="J28" s="39"/>
      <c r="K28" s="39"/>
      <c r="L28" s="7" t="s">
        <v>13</v>
      </c>
    </row>
    <row r="29" spans="2:12" ht="15.95" customHeight="1">
      <c r="B29" s="171"/>
      <c r="C29" s="25">
        <v>1314</v>
      </c>
      <c r="D29" s="26" t="s">
        <v>139</v>
      </c>
      <c r="E29" s="9">
        <v>2</v>
      </c>
      <c r="F29" s="9">
        <v>1</v>
      </c>
      <c r="G29" s="9">
        <v>3</v>
      </c>
      <c r="H29" s="9">
        <v>2</v>
      </c>
      <c r="I29" s="9">
        <v>4</v>
      </c>
      <c r="J29" s="39" t="s">
        <v>207</v>
      </c>
      <c r="K29" s="39"/>
      <c r="L29" s="7" t="s">
        <v>17</v>
      </c>
    </row>
    <row r="30" spans="2:12" ht="15.95" customHeight="1">
      <c r="B30" s="171"/>
      <c r="C30" s="25">
        <v>1307</v>
      </c>
      <c r="D30" s="26" t="s">
        <v>99</v>
      </c>
      <c r="E30" s="9">
        <v>2</v>
      </c>
      <c r="F30" s="9">
        <v>1</v>
      </c>
      <c r="G30" s="9">
        <v>3</v>
      </c>
      <c r="H30" s="9">
        <v>2</v>
      </c>
      <c r="I30" s="9">
        <v>3</v>
      </c>
      <c r="J30" s="39" t="s">
        <v>207</v>
      </c>
      <c r="K30" s="39"/>
      <c r="L30" s="7" t="s">
        <v>17</v>
      </c>
    </row>
    <row r="31" spans="2:12" ht="15.95" customHeight="1">
      <c r="B31" s="171"/>
      <c r="C31" s="25">
        <v>1299</v>
      </c>
      <c r="D31" s="29" t="s">
        <v>126</v>
      </c>
      <c r="E31" s="9"/>
      <c r="F31" s="9">
        <v>1</v>
      </c>
      <c r="G31" s="9">
        <v>1</v>
      </c>
      <c r="H31" s="9"/>
      <c r="I31" s="9">
        <v>4</v>
      </c>
      <c r="J31" s="39"/>
      <c r="K31" s="39" t="s">
        <v>98</v>
      </c>
      <c r="L31" s="7" t="s">
        <v>13</v>
      </c>
    </row>
    <row r="32" spans="2:12" ht="15.95" customHeight="1">
      <c r="B32" s="171"/>
      <c r="C32" s="25">
        <v>1310</v>
      </c>
      <c r="D32" s="26" t="s">
        <v>137</v>
      </c>
      <c r="E32" s="9">
        <v>2</v>
      </c>
      <c r="F32" s="9"/>
      <c r="G32" s="9">
        <v>2</v>
      </c>
      <c r="H32" s="9">
        <v>2</v>
      </c>
      <c r="I32" s="9"/>
      <c r="J32" s="39" t="s">
        <v>208</v>
      </c>
      <c r="K32" s="39"/>
      <c r="L32" s="7" t="s">
        <v>17</v>
      </c>
    </row>
    <row r="33" spans="2:12" ht="15.95" customHeight="1">
      <c r="B33" s="171"/>
      <c r="C33" s="25">
        <v>6292</v>
      </c>
      <c r="D33" s="26" t="s">
        <v>136</v>
      </c>
      <c r="E33" s="9"/>
      <c r="F33" s="9">
        <v>1</v>
      </c>
      <c r="G33" s="9">
        <v>1</v>
      </c>
      <c r="H33" s="9"/>
      <c r="I33" s="9">
        <v>2</v>
      </c>
      <c r="J33" s="39"/>
      <c r="K33" s="39" t="s">
        <v>212</v>
      </c>
      <c r="L33" s="7" t="s">
        <v>17</v>
      </c>
    </row>
    <row r="34" spans="2:12" ht="15.95" customHeight="1">
      <c r="B34" s="171"/>
      <c r="C34" s="25">
        <v>1315</v>
      </c>
      <c r="D34" s="32" t="s">
        <v>135</v>
      </c>
      <c r="E34" s="9">
        <v>1</v>
      </c>
      <c r="F34" s="9">
        <v>1</v>
      </c>
      <c r="G34" s="9">
        <v>2</v>
      </c>
      <c r="H34" s="9">
        <v>1</v>
      </c>
      <c r="I34" s="9">
        <v>2</v>
      </c>
      <c r="J34" s="39"/>
      <c r="K34" s="39"/>
      <c r="L34" s="7" t="s">
        <v>17</v>
      </c>
    </row>
    <row r="35" spans="2:12" ht="15.95" customHeight="1">
      <c r="B35" s="143" t="s">
        <v>14</v>
      </c>
      <c r="C35" s="144"/>
      <c r="D35" s="145"/>
      <c r="E35" s="3">
        <f>SUM(E25:E34)</f>
        <v>15</v>
      </c>
      <c r="F35" s="3">
        <v>5</v>
      </c>
      <c r="G35" s="3">
        <f>SUM(G25:G34)</f>
        <v>20</v>
      </c>
      <c r="H35" s="3">
        <v>15</v>
      </c>
      <c r="I35" s="3">
        <v>15</v>
      </c>
      <c r="J35" s="38"/>
      <c r="K35" s="38"/>
      <c r="L35" s="14"/>
    </row>
    <row r="36" spans="2:12" ht="15.95" customHeight="1">
      <c r="B36" s="171" t="s">
        <v>33</v>
      </c>
      <c r="C36" s="25">
        <v>1316</v>
      </c>
      <c r="D36" s="26" t="s">
        <v>101</v>
      </c>
      <c r="E36" s="9">
        <v>1</v>
      </c>
      <c r="F36" s="9">
        <v>1</v>
      </c>
      <c r="G36" s="9">
        <v>2</v>
      </c>
      <c r="H36" s="9">
        <v>1</v>
      </c>
      <c r="I36" s="9">
        <v>2</v>
      </c>
      <c r="J36" s="39" t="s">
        <v>209</v>
      </c>
      <c r="K36" s="39"/>
      <c r="L36" s="7" t="s">
        <v>28</v>
      </c>
    </row>
    <row r="37" spans="2:12" ht="15.95" customHeight="1">
      <c r="B37" s="171"/>
      <c r="C37" s="25">
        <v>1297</v>
      </c>
      <c r="D37" s="26" t="s">
        <v>133</v>
      </c>
      <c r="E37" s="9">
        <v>2</v>
      </c>
      <c r="F37" s="9">
        <v>1</v>
      </c>
      <c r="G37" s="9">
        <v>3</v>
      </c>
      <c r="H37" s="9">
        <v>2</v>
      </c>
      <c r="I37" s="9">
        <v>3</v>
      </c>
      <c r="J37" s="39" t="s">
        <v>98</v>
      </c>
      <c r="K37" s="39"/>
      <c r="L37" s="7" t="s">
        <v>13</v>
      </c>
    </row>
    <row r="38" spans="2:12" ht="15.95" customHeight="1">
      <c r="B38" s="171"/>
      <c r="C38" s="25">
        <v>1321</v>
      </c>
      <c r="D38" s="26" t="s">
        <v>131</v>
      </c>
      <c r="E38" s="9">
        <v>1</v>
      </c>
      <c r="F38" s="9">
        <v>1</v>
      </c>
      <c r="G38" s="9">
        <v>2</v>
      </c>
      <c r="H38" s="9">
        <v>1</v>
      </c>
      <c r="I38" s="9">
        <v>3</v>
      </c>
      <c r="J38" s="39"/>
      <c r="K38" s="39"/>
      <c r="L38" s="7" t="s">
        <v>68</v>
      </c>
    </row>
    <row r="39" spans="2:12" ht="15.95" customHeight="1">
      <c r="B39" s="171"/>
      <c r="C39" s="25">
        <v>1295</v>
      </c>
      <c r="D39" s="26" t="s">
        <v>141</v>
      </c>
      <c r="E39" s="9">
        <v>2</v>
      </c>
      <c r="F39" s="9"/>
      <c r="G39" s="9">
        <v>2</v>
      </c>
      <c r="H39" s="9">
        <v>2</v>
      </c>
      <c r="I39" s="9"/>
      <c r="J39" s="39" t="s">
        <v>39</v>
      </c>
      <c r="K39" s="39"/>
      <c r="L39" s="7" t="s">
        <v>13</v>
      </c>
    </row>
    <row r="40" spans="2:12" ht="15.95" customHeight="1">
      <c r="B40" s="171"/>
      <c r="C40" s="25">
        <v>9128</v>
      </c>
      <c r="D40" s="26" t="s">
        <v>100</v>
      </c>
      <c r="E40" s="9">
        <v>2</v>
      </c>
      <c r="F40" s="9"/>
      <c r="G40" s="9">
        <v>2</v>
      </c>
      <c r="H40" s="9">
        <v>2</v>
      </c>
      <c r="I40" s="9"/>
      <c r="J40" s="39"/>
      <c r="K40" s="39"/>
      <c r="L40" s="7" t="s">
        <v>12</v>
      </c>
    </row>
    <row r="41" spans="2:12" ht="15.95" customHeight="1">
      <c r="B41" s="171"/>
      <c r="C41" s="25">
        <v>9126</v>
      </c>
      <c r="D41" s="26" t="s">
        <v>132</v>
      </c>
      <c r="E41" s="9">
        <v>2</v>
      </c>
      <c r="F41" s="9">
        <v>1</v>
      </c>
      <c r="G41" s="9">
        <v>3</v>
      </c>
      <c r="H41" s="9">
        <v>2</v>
      </c>
      <c r="I41" s="9">
        <v>1</v>
      </c>
      <c r="J41" s="39"/>
      <c r="K41" s="39"/>
      <c r="L41" s="7" t="s">
        <v>12</v>
      </c>
    </row>
    <row r="42" spans="2:12" ht="15.95" customHeight="1">
      <c r="B42" s="171"/>
      <c r="C42" s="25">
        <v>1318</v>
      </c>
      <c r="D42" s="26" t="s">
        <v>103</v>
      </c>
      <c r="E42" s="9"/>
      <c r="F42" s="9">
        <v>2</v>
      </c>
      <c r="G42" s="9">
        <v>2</v>
      </c>
      <c r="H42" s="9"/>
      <c r="I42" s="9">
        <v>1</v>
      </c>
      <c r="J42" s="172" t="s">
        <v>210</v>
      </c>
      <c r="K42" s="173"/>
      <c r="L42" s="7" t="s">
        <v>17</v>
      </c>
    </row>
    <row r="43" spans="2:12" ht="15.95" customHeight="1">
      <c r="B43" s="171"/>
      <c r="C43" s="10">
        <v>1320</v>
      </c>
      <c r="D43" s="7" t="s">
        <v>91</v>
      </c>
      <c r="E43" s="9"/>
      <c r="F43" s="9">
        <v>2</v>
      </c>
      <c r="G43" s="9">
        <v>2</v>
      </c>
      <c r="H43" s="9"/>
      <c r="I43" s="9">
        <v>15</v>
      </c>
      <c r="J43" s="172" t="s">
        <v>211</v>
      </c>
      <c r="K43" s="173"/>
      <c r="L43" s="7" t="s">
        <v>17</v>
      </c>
    </row>
    <row r="44" spans="2:12" ht="15.95" customHeight="1">
      <c r="B44" s="143" t="s">
        <v>14</v>
      </c>
      <c r="C44" s="144"/>
      <c r="D44" s="145"/>
      <c r="E44" s="3">
        <v>10</v>
      </c>
      <c r="F44" s="3">
        <v>8</v>
      </c>
      <c r="G44" s="3">
        <v>18</v>
      </c>
      <c r="H44" s="3">
        <v>10</v>
      </c>
      <c r="I44" s="3">
        <v>31</v>
      </c>
      <c r="J44" s="3"/>
      <c r="K44" s="3"/>
      <c r="L44" s="14"/>
    </row>
    <row r="45" spans="2:12" ht="15.95" customHeight="1">
      <c r="B45" s="167" t="s">
        <v>29</v>
      </c>
      <c r="C45" s="168"/>
      <c r="D45" s="169"/>
      <c r="E45" s="2">
        <v>54</v>
      </c>
      <c r="F45" s="2">
        <v>20</v>
      </c>
      <c r="G45" s="37">
        <v>74</v>
      </c>
      <c r="H45" s="2">
        <v>54</v>
      </c>
      <c r="I45" s="2">
        <v>66</v>
      </c>
      <c r="J45" s="2"/>
      <c r="K45" s="2"/>
      <c r="L45" s="16"/>
    </row>
    <row r="46" spans="2:12" ht="16.5">
      <c r="B46" s="165" t="s">
        <v>134</v>
      </c>
      <c r="C46" s="165"/>
      <c r="D46" s="165"/>
      <c r="E46" s="165"/>
      <c r="F46" s="165"/>
      <c r="G46" s="165"/>
      <c r="H46" s="165"/>
      <c r="I46" s="165"/>
      <c r="J46" s="165"/>
      <c r="K46" s="165"/>
      <c r="L46" s="165"/>
    </row>
    <row r="47" spans="2:12" ht="18.75" customHeight="1">
      <c r="B47" s="147" t="s">
        <v>218</v>
      </c>
      <c r="C47" s="147"/>
      <c r="D47" s="147"/>
      <c r="E47" s="147"/>
      <c r="F47" s="147"/>
      <c r="G47" s="147"/>
      <c r="H47" s="147"/>
      <c r="I47" s="147"/>
      <c r="J47" s="147"/>
      <c r="K47" s="147"/>
      <c r="L47" s="147"/>
    </row>
    <row r="49" spans="3:12" ht="22.5">
      <c r="C49" s="166" t="s">
        <v>262</v>
      </c>
      <c r="D49" s="166"/>
      <c r="E49" s="166"/>
      <c r="F49" s="166"/>
      <c r="G49" s="166"/>
      <c r="H49" s="166"/>
      <c r="I49" s="166"/>
      <c r="J49" s="166"/>
      <c r="K49" s="166"/>
    </row>
    <row r="51" spans="3:12" ht="20.25">
      <c r="J51" s="163"/>
      <c r="K51" s="164"/>
      <c r="L51" s="164"/>
    </row>
  </sheetData>
  <mergeCells count="26">
    <mergeCell ref="C49:K49"/>
    <mergeCell ref="J51:L51"/>
    <mergeCell ref="D1:K1"/>
    <mergeCell ref="B2:G2"/>
    <mergeCell ref="B3:B4"/>
    <mergeCell ref="C3:C4"/>
    <mergeCell ref="D3:D4"/>
    <mergeCell ref="E3:F3"/>
    <mergeCell ref="G3:G4"/>
    <mergeCell ref="H3:I3"/>
    <mergeCell ref="J3:J4"/>
    <mergeCell ref="K3:K4"/>
    <mergeCell ref="L3:L4"/>
    <mergeCell ref="B6:B14"/>
    <mergeCell ref="B15:D15"/>
    <mergeCell ref="B16:B23"/>
    <mergeCell ref="B26:B34"/>
    <mergeCell ref="B24:D24"/>
    <mergeCell ref="B47:L47"/>
    <mergeCell ref="B35:D35"/>
    <mergeCell ref="B36:B43"/>
    <mergeCell ref="B44:D44"/>
    <mergeCell ref="B45:D45"/>
    <mergeCell ref="B46:L46"/>
    <mergeCell ref="J42:K42"/>
    <mergeCell ref="J43:K43"/>
  </mergeCells>
  <pageMargins left="0.19685039370078741" right="0.19685039370078741" top="0.23622047244094491" bottom="0.11811023622047245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L45"/>
  <sheetViews>
    <sheetView rightToLeft="1" topLeftCell="A34" workbookViewId="0">
      <selection activeCell="G40" sqref="G40"/>
    </sheetView>
  </sheetViews>
  <sheetFormatPr defaultRowHeight="14.25"/>
  <cols>
    <col min="1" max="1" width="4.125" customWidth="1"/>
    <col min="2" max="2" width="4.875" customWidth="1"/>
    <col min="3" max="3" width="6.625" customWidth="1"/>
    <col min="4" max="4" width="18.5" customWidth="1"/>
    <col min="5" max="7" width="5.25" customWidth="1"/>
    <col min="8" max="8" width="5.125" customWidth="1"/>
    <col min="9" max="9" width="4.75" customWidth="1"/>
    <col min="10" max="10" width="10.625" customWidth="1"/>
    <col min="11" max="11" width="10.75" customWidth="1"/>
  </cols>
  <sheetData>
    <row r="1" spans="2:12" ht="16.5">
      <c r="B1" s="11"/>
      <c r="C1" s="11"/>
      <c r="D1" s="11"/>
      <c r="E1" s="11"/>
      <c r="F1" s="151"/>
      <c r="G1" s="151"/>
      <c r="H1" s="11"/>
      <c r="I1" s="11"/>
      <c r="J1" s="12"/>
      <c r="K1" s="12"/>
      <c r="L1" s="12"/>
    </row>
    <row r="2" spans="2:12" ht="18.75">
      <c r="B2" s="11"/>
      <c r="C2" s="11"/>
      <c r="D2" s="157" t="s">
        <v>11</v>
      </c>
      <c r="E2" s="157"/>
      <c r="F2" s="157"/>
      <c r="G2" s="157"/>
      <c r="H2" s="157"/>
      <c r="I2" s="157"/>
      <c r="J2" s="157"/>
      <c r="K2" s="157"/>
      <c r="L2" s="12"/>
    </row>
    <row r="3" spans="2:12" ht="20.25">
      <c r="B3" s="158" t="s">
        <v>185</v>
      </c>
      <c r="C3" s="158"/>
      <c r="D3" s="158"/>
      <c r="E3" s="158"/>
      <c r="F3" s="158"/>
      <c r="G3" s="158"/>
      <c r="H3" s="24"/>
      <c r="I3" s="24"/>
      <c r="J3" s="12"/>
      <c r="K3" s="12"/>
      <c r="L3" s="12"/>
    </row>
    <row r="4" spans="2:12">
      <c r="B4" s="153" t="s">
        <v>0</v>
      </c>
      <c r="C4" s="153" t="s">
        <v>1</v>
      </c>
      <c r="D4" s="153" t="s">
        <v>2</v>
      </c>
      <c r="E4" s="155" t="s">
        <v>3</v>
      </c>
      <c r="F4" s="156"/>
      <c r="G4" s="153" t="s">
        <v>6</v>
      </c>
      <c r="H4" s="155" t="s">
        <v>7</v>
      </c>
      <c r="I4" s="156"/>
      <c r="J4" s="153" t="s">
        <v>8</v>
      </c>
      <c r="K4" s="153" t="s">
        <v>9</v>
      </c>
      <c r="L4" s="153" t="s">
        <v>10</v>
      </c>
    </row>
    <row r="5" spans="2:12">
      <c r="B5" s="154"/>
      <c r="C5" s="154"/>
      <c r="D5" s="154"/>
      <c r="E5" s="8" t="s">
        <v>4</v>
      </c>
      <c r="F5" s="8" t="s">
        <v>5</v>
      </c>
      <c r="G5" s="154"/>
      <c r="H5" s="8" t="s">
        <v>4</v>
      </c>
      <c r="I5" s="8" t="s">
        <v>5</v>
      </c>
      <c r="J5" s="154"/>
      <c r="K5" s="154"/>
      <c r="L5" s="154"/>
    </row>
    <row r="6" spans="2:12" ht="15.95" customHeight="1">
      <c r="B6" s="174" t="s">
        <v>30</v>
      </c>
      <c r="C6" s="31">
        <v>9118</v>
      </c>
      <c r="D6" s="30" t="s">
        <v>35</v>
      </c>
      <c r="E6" s="9">
        <v>3</v>
      </c>
      <c r="F6" s="9"/>
      <c r="G6" s="9">
        <v>3</v>
      </c>
      <c r="H6" s="9">
        <v>3</v>
      </c>
      <c r="I6" s="9"/>
      <c r="J6" s="39"/>
      <c r="K6" s="39"/>
      <c r="L6" s="7" t="s">
        <v>12</v>
      </c>
    </row>
    <row r="7" spans="2:12" ht="15.95" customHeight="1">
      <c r="B7" s="174"/>
      <c r="C7" s="31">
        <v>9107</v>
      </c>
      <c r="D7" s="30" t="s">
        <v>181</v>
      </c>
      <c r="E7" s="9">
        <v>2</v>
      </c>
      <c r="F7" s="9"/>
      <c r="G7" s="9">
        <v>2</v>
      </c>
      <c r="H7" s="9">
        <v>2</v>
      </c>
      <c r="I7" s="9"/>
      <c r="J7" s="39"/>
      <c r="K7" s="39"/>
      <c r="L7" s="7" t="s">
        <v>12</v>
      </c>
    </row>
    <row r="8" spans="2:12" ht="15.95" customHeight="1">
      <c r="B8" s="174"/>
      <c r="C8" s="31">
        <v>9120</v>
      </c>
      <c r="D8" s="30" t="s">
        <v>63</v>
      </c>
      <c r="E8" s="9"/>
      <c r="F8" s="9">
        <v>1</v>
      </c>
      <c r="G8" s="9">
        <v>1</v>
      </c>
      <c r="H8" s="9"/>
      <c r="I8" s="9">
        <v>2</v>
      </c>
      <c r="J8" s="39"/>
      <c r="K8" s="39"/>
      <c r="L8" s="7" t="s">
        <v>12</v>
      </c>
    </row>
    <row r="9" spans="2:12" ht="15.95" customHeight="1">
      <c r="B9" s="174"/>
      <c r="C9" s="31">
        <v>3074</v>
      </c>
      <c r="D9" s="30" t="s">
        <v>108</v>
      </c>
      <c r="E9" s="9">
        <v>3</v>
      </c>
      <c r="F9" s="9"/>
      <c r="G9" s="9">
        <v>3</v>
      </c>
      <c r="H9" s="9">
        <v>3</v>
      </c>
      <c r="I9" s="9"/>
      <c r="J9" s="39"/>
      <c r="K9" s="39"/>
      <c r="L9" s="7" t="s">
        <v>13</v>
      </c>
    </row>
    <row r="10" spans="2:12" ht="15.95" customHeight="1">
      <c r="B10" s="174"/>
      <c r="C10" s="31">
        <v>3076</v>
      </c>
      <c r="D10" s="30" t="s">
        <v>104</v>
      </c>
      <c r="E10" s="9">
        <v>2</v>
      </c>
      <c r="F10" s="9"/>
      <c r="G10" s="9">
        <v>2</v>
      </c>
      <c r="H10" s="9">
        <v>2</v>
      </c>
      <c r="I10" s="9"/>
      <c r="J10" s="39"/>
      <c r="K10" s="39"/>
      <c r="L10" s="7" t="s">
        <v>13</v>
      </c>
    </row>
    <row r="11" spans="2:12" ht="15.95" customHeight="1">
      <c r="B11" s="174"/>
      <c r="C11" s="31">
        <v>3078</v>
      </c>
      <c r="D11" s="30" t="s">
        <v>105</v>
      </c>
      <c r="E11" s="9">
        <v>3</v>
      </c>
      <c r="F11" s="9"/>
      <c r="G11" s="9">
        <v>3</v>
      </c>
      <c r="H11" s="9">
        <v>3</v>
      </c>
      <c r="I11" s="9"/>
      <c r="J11" s="39"/>
      <c r="K11" s="39"/>
      <c r="L11" s="7" t="s">
        <v>28</v>
      </c>
    </row>
    <row r="12" spans="2:12" ht="15.95" customHeight="1">
      <c r="B12" s="174"/>
      <c r="C12" s="31">
        <v>3068</v>
      </c>
      <c r="D12" s="30" t="s">
        <v>106</v>
      </c>
      <c r="E12" s="9">
        <v>2</v>
      </c>
      <c r="F12" s="9"/>
      <c r="G12" s="9">
        <v>2</v>
      </c>
      <c r="H12" s="9">
        <v>2</v>
      </c>
      <c r="I12" s="9"/>
      <c r="J12" s="39"/>
      <c r="K12" s="39"/>
      <c r="L12" s="7" t="s">
        <v>13</v>
      </c>
    </row>
    <row r="13" spans="2:12" ht="15.95" customHeight="1">
      <c r="B13" s="143" t="s">
        <v>14</v>
      </c>
      <c r="C13" s="144"/>
      <c r="D13" s="145"/>
      <c r="E13" s="3">
        <v>15</v>
      </c>
      <c r="F13" s="3">
        <v>1</v>
      </c>
      <c r="G13" s="3">
        <v>16</v>
      </c>
      <c r="H13" s="3">
        <v>15</v>
      </c>
      <c r="I13" s="3">
        <v>2</v>
      </c>
      <c r="J13" s="38"/>
      <c r="K13" s="38"/>
      <c r="L13" s="1"/>
    </row>
    <row r="14" spans="2:12" ht="15.95" customHeight="1">
      <c r="B14" s="171" t="s">
        <v>31</v>
      </c>
      <c r="C14" s="31">
        <v>3065</v>
      </c>
      <c r="D14" s="30" t="s">
        <v>109</v>
      </c>
      <c r="E14" s="9">
        <v>3</v>
      </c>
      <c r="F14" s="9"/>
      <c r="G14" s="9">
        <v>3</v>
      </c>
      <c r="H14" s="9">
        <v>3</v>
      </c>
      <c r="I14" s="9"/>
      <c r="J14" s="39"/>
      <c r="K14" s="39"/>
      <c r="L14" s="7" t="s">
        <v>16</v>
      </c>
    </row>
    <row r="15" spans="2:12" ht="15.95" customHeight="1">
      <c r="B15" s="171"/>
      <c r="C15" s="31">
        <v>3075</v>
      </c>
      <c r="D15" s="30" t="s">
        <v>107</v>
      </c>
      <c r="E15" s="9">
        <v>3</v>
      </c>
      <c r="F15" s="9"/>
      <c r="G15" s="9">
        <v>3</v>
      </c>
      <c r="H15" s="9">
        <v>3</v>
      </c>
      <c r="I15" s="9"/>
      <c r="J15" s="49" t="s">
        <v>108</v>
      </c>
      <c r="K15" s="39"/>
      <c r="L15" s="7" t="s">
        <v>13</v>
      </c>
    </row>
    <row r="16" spans="2:12" ht="15.95" customHeight="1">
      <c r="B16" s="171"/>
      <c r="C16" s="27">
        <v>9101</v>
      </c>
      <c r="D16" s="28" t="s">
        <v>201</v>
      </c>
      <c r="E16" s="9">
        <v>3</v>
      </c>
      <c r="F16" s="9"/>
      <c r="G16" s="9">
        <v>3</v>
      </c>
      <c r="H16" s="9">
        <v>3</v>
      </c>
      <c r="I16" s="9"/>
      <c r="J16" s="39"/>
      <c r="K16" s="39"/>
      <c r="L16" s="7" t="s">
        <v>12</v>
      </c>
    </row>
    <row r="17" spans="2:12" ht="15.95" customHeight="1">
      <c r="B17" s="171"/>
      <c r="C17" s="31">
        <v>3079</v>
      </c>
      <c r="D17" s="30" t="s">
        <v>110</v>
      </c>
      <c r="E17" s="9">
        <v>3</v>
      </c>
      <c r="F17" s="9"/>
      <c r="G17" s="9">
        <v>3</v>
      </c>
      <c r="H17" s="9">
        <v>3</v>
      </c>
      <c r="I17" s="9"/>
      <c r="J17" s="39" t="s">
        <v>200</v>
      </c>
      <c r="K17" s="39"/>
      <c r="L17" s="7" t="s">
        <v>17</v>
      </c>
    </row>
    <row r="18" spans="2:12" ht="15.95" customHeight="1">
      <c r="B18" s="171"/>
      <c r="C18" s="31">
        <v>3081</v>
      </c>
      <c r="D18" s="30" t="s">
        <v>111</v>
      </c>
      <c r="E18" s="9">
        <v>3</v>
      </c>
      <c r="F18" s="9"/>
      <c r="G18" s="9">
        <v>3</v>
      </c>
      <c r="H18" s="9">
        <v>3</v>
      </c>
      <c r="I18" s="9"/>
      <c r="J18" s="39"/>
      <c r="K18" s="39" t="s">
        <v>112</v>
      </c>
      <c r="L18" s="7" t="s">
        <v>17</v>
      </c>
    </row>
    <row r="19" spans="2:12" ht="15.95" customHeight="1">
      <c r="B19" s="171"/>
      <c r="C19" s="31">
        <v>3069</v>
      </c>
      <c r="D19" s="30" t="s">
        <v>112</v>
      </c>
      <c r="E19" s="9">
        <v>2</v>
      </c>
      <c r="F19" s="9"/>
      <c r="G19" s="9">
        <v>2</v>
      </c>
      <c r="H19" s="9">
        <v>2</v>
      </c>
      <c r="I19" s="9"/>
      <c r="J19" s="39" t="s">
        <v>106</v>
      </c>
      <c r="K19" s="39"/>
      <c r="L19" s="7" t="s">
        <v>13</v>
      </c>
    </row>
    <row r="20" spans="2:12" ht="15.95" customHeight="1">
      <c r="B20" s="171"/>
      <c r="C20" s="31">
        <v>9102</v>
      </c>
      <c r="D20" s="6" t="s">
        <v>179</v>
      </c>
      <c r="E20" s="9">
        <v>2</v>
      </c>
      <c r="F20" s="9"/>
      <c r="G20" s="9">
        <v>2</v>
      </c>
      <c r="H20" s="9">
        <v>2</v>
      </c>
      <c r="I20" s="9"/>
      <c r="J20" s="39"/>
      <c r="K20" s="39"/>
      <c r="L20" s="7" t="s">
        <v>12</v>
      </c>
    </row>
    <row r="21" spans="2:12" ht="15.95" customHeight="1">
      <c r="B21" s="143" t="s">
        <v>14</v>
      </c>
      <c r="C21" s="144"/>
      <c r="D21" s="145"/>
      <c r="E21" s="3">
        <v>19</v>
      </c>
      <c r="F21" s="3"/>
      <c r="G21" s="3">
        <v>19</v>
      </c>
      <c r="H21" s="3">
        <v>19</v>
      </c>
      <c r="I21" s="3"/>
      <c r="J21" s="38"/>
      <c r="K21" s="38"/>
      <c r="L21" s="14"/>
    </row>
    <row r="22" spans="2:12" ht="15.95" customHeight="1">
      <c r="B22" s="174" t="s">
        <v>32</v>
      </c>
      <c r="C22" s="31">
        <v>3066</v>
      </c>
      <c r="D22" s="30" t="s">
        <v>113</v>
      </c>
      <c r="E22" s="9">
        <v>3</v>
      </c>
      <c r="F22" s="9"/>
      <c r="G22" s="9">
        <v>3</v>
      </c>
      <c r="H22" s="9">
        <v>3</v>
      </c>
      <c r="I22" s="9"/>
      <c r="J22" s="39" t="s">
        <v>187</v>
      </c>
      <c r="K22" s="39"/>
      <c r="L22" s="7" t="s">
        <v>16</v>
      </c>
    </row>
    <row r="23" spans="2:12" ht="15.95" customHeight="1">
      <c r="B23" s="174"/>
      <c r="C23" s="31">
        <v>3070</v>
      </c>
      <c r="D23" s="30" t="s">
        <v>18</v>
      </c>
      <c r="E23" s="9">
        <v>2</v>
      </c>
      <c r="F23" s="9"/>
      <c r="G23" s="9">
        <v>2</v>
      </c>
      <c r="H23" s="9">
        <v>2</v>
      </c>
      <c r="I23" s="9"/>
      <c r="J23" s="39" t="s">
        <v>180</v>
      </c>
      <c r="K23" s="39"/>
      <c r="L23" s="7" t="s">
        <v>13</v>
      </c>
    </row>
    <row r="24" spans="2:12" ht="15.95" customHeight="1">
      <c r="B24" s="174"/>
      <c r="C24" s="31">
        <v>3077</v>
      </c>
      <c r="D24" s="30" t="s">
        <v>114</v>
      </c>
      <c r="E24" s="9">
        <v>2</v>
      </c>
      <c r="F24" s="9"/>
      <c r="G24" s="9">
        <v>2</v>
      </c>
      <c r="H24" s="9">
        <v>2</v>
      </c>
      <c r="I24" s="9"/>
      <c r="J24" s="39"/>
      <c r="K24" s="39"/>
      <c r="L24" s="7" t="s">
        <v>13</v>
      </c>
    </row>
    <row r="25" spans="2:12" ht="15.95" customHeight="1">
      <c r="B25" s="174"/>
      <c r="C25" s="31">
        <v>9126</v>
      </c>
      <c r="D25" s="30" t="s">
        <v>23</v>
      </c>
      <c r="E25" s="9">
        <v>2</v>
      </c>
      <c r="F25" s="9">
        <v>1</v>
      </c>
      <c r="G25" s="9">
        <v>3</v>
      </c>
      <c r="H25" s="9">
        <v>2</v>
      </c>
      <c r="I25" s="9">
        <v>1</v>
      </c>
      <c r="J25" s="39"/>
      <c r="K25" s="39"/>
      <c r="L25" s="7" t="s">
        <v>12</v>
      </c>
    </row>
    <row r="26" spans="2:12" ht="15.95" customHeight="1">
      <c r="B26" s="174"/>
      <c r="C26" s="31">
        <v>3080</v>
      </c>
      <c r="D26" s="30" t="s">
        <v>115</v>
      </c>
      <c r="E26" s="9">
        <v>2</v>
      </c>
      <c r="F26" s="9"/>
      <c r="G26" s="9">
        <v>2</v>
      </c>
      <c r="H26" s="9">
        <v>2</v>
      </c>
      <c r="I26" s="9"/>
      <c r="J26" s="39" t="s">
        <v>112</v>
      </c>
      <c r="K26" s="39"/>
      <c r="L26" s="7" t="s">
        <v>17</v>
      </c>
    </row>
    <row r="27" spans="2:12" ht="15.95" customHeight="1">
      <c r="B27" s="174"/>
      <c r="C27" s="31">
        <v>3082</v>
      </c>
      <c r="D27" s="30" t="s">
        <v>116</v>
      </c>
      <c r="E27" s="9">
        <v>3</v>
      </c>
      <c r="F27" s="9"/>
      <c r="G27" s="9">
        <v>3</v>
      </c>
      <c r="H27" s="9">
        <v>3</v>
      </c>
      <c r="I27" s="9"/>
      <c r="J27" s="39" t="s">
        <v>202</v>
      </c>
      <c r="K27" s="39"/>
      <c r="L27" s="7" t="s">
        <v>17</v>
      </c>
    </row>
    <row r="28" spans="2:12" ht="15.95" customHeight="1">
      <c r="B28" s="174"/>
      <c r="C28" s="31">
        <v>7074</v>
      </c>
      <c r="D28" s="30" t="s">
        <v>117</v>
      </c>
      <c r="E28" s="9">
        <v>3</v>
      </c>
      <c r="F28" s="9"/>
      <c r="G28" s="9">
        <v>3</v>
      </c>
      <c r="H28" s="9">
        <v>3</v>
      </c>
      <c r="I28" s="9"/>
      <c r="J28" s="40" t="s">
        <v>203</v>
      </c>
      <c r="K28" s="39"/>
      <c r="L28" s="7" t="s">
        <v>17</v>
      </c>
    </row>
    <row r="29" spans="2:12" ht="15.95" customHeight="1">
      <c r="B29" s="174"/>
      <c r="C29" s="31">
        <v>3072</v>
      </c>
      <c r="D29" s="30" t="s">
        <v>172</v>
      </c>
      <c r="E29" s="9">
        <v>1</v>
      </c>
      <c r="F29" s="9">
        <v>1</v>
      </c>
      <c r="G29" s="9">
        <v>2</v>
      </c>
      <c r="H29" s="9">
        <v>1</v>
      </c>
      <c r="I29" s="9">
        <v>4</v>
      </c>
      <c r="J29" s="39"/>
      <c r="K29" s="39" t="s">
        <v>204</v>
      </c>
      <c r="L29" s="7" t="s">
        <v>13</v>
      </c>
    </row>
    <row r="30" spans="2:12" ht="15.95" customHeight="1">
      <c r="B30" s="148" t="s">
        <v>14</v>
      </c>
      <c r="C30" s="148"/>
      <c r="D30" s="148"/>
      <c r="E30" s="3">
        <v>18</v>
      </c>
      <c r="F30" s="3">
        <v>2</v>
      </c>
      <c r="G30" s="3">
        <v>20</v>
      </c>
      <c r="H30" s="3">
        <v>18</v>
      </c>
      <c r="I30" s="3">
        <v>5</v>
      </c>
      <c r="J30" s="38"/>
      <c r="K30" s="38"/>
      <c r="L30" s="14"/>
    </row>
    <row r="31" spans="2:12" ht="15.95" customHeight="1">
      <c r="B31" s="175" t="s">
        <v>33</v>
      </c>
      <c r="C31" s="9">
        <v>9128</v>
      </c>
      <c r="D31" s="22" t="s">
        <v>100</v>
      </c>
      <c r="E31" s="9">
        <v>2</v>
      </c>
      <c r="F31" s="9"/>
      <c r="G31" s="9">
        <v>2</v>
      </c>
      <c r="H31" s="9">
        <v>2</v>
      </c>
      <c r="I31" s="9"/>
      <c r="J31" s="39"/>
      <c r="K31" s="39"/>
      <c r="L31" s="7" t="s">
        <v>12</v>
      </c>
    </row>
    <row r="32" spans="2:12" ht="15.95" customHeight="1">
      <c r="B32" s="171"/>
      <c r="C32" s="31">
        <v>3073</v>
      </c>
      <c r="D32" s="30" t="s">
        <v>118</v>
      </c>
      <c r="E32" s="9">
        <v>1</v>
      </c>
      <c r="F32" s="9">
        <v>1</v>
      </c>
      <c r="G32" s="9">
        <v>2</v>
      </c>
      <c r="H32" s="9">
        <v>1</v>
      </c>
      <c r="I32" s="9">
        <v>4</v>
      </c>
      <c r="J32" s="39"/>
      <c r="K32" s="39"/>
      <c r="L32" s="7" t="s">
        <v>13</v>
      </c>
    </row>
    <row r="33" spans="2:12" ht="15.95" customHeight="1">
      <c r="B33" s="171"/>
      <c r="C33" s="31">
        <v>3071</v>
      </c>
      <c r="D33" s="30" t="s">
        <v>119</v>
      </c>
      <c r="E33" s="9">
        <v>3</v>
      </c>
      <c r="F33" s="9"/>
      <c r="G33" s="9">
        <v>3</v>
      </c>
      <c r="H33" s="9">
        <v>3</v>
      </c>
      <c r="I33" s="9"/>
      <c r="J33" s="39" t="s">
        <v>204</v>
      </c>
      <c r="K33" s="39" t="s">
        <v>205</v>
      </c>
      <c r="L33" s="7" t="s">
        <v>13</v>
      </c>
    </row>
    <row r="34" spans="2:12" ht="15.95" customHeight="1">
      <c r="B34" s="171"/>
      <c r="C34" s="31">
        <v>3083</v>
      </c>
      <c r="D34" s="30" t="s">
        <v>184</v>
      </c>
      <c r="E34" s="9">
        <v>3</v>
      </c>
      <c r="F34" s="9"/>
      <c r="G34" s="9">
        <v>3</v>
      </c>
      <c r="H34" s="9">
        <v>3</v>
      </c>
      <c r="I34" s="9"/>
      <c r="J34" s="39" t="s">
        <v>204</v>
      </c>
      <c r="K34" s="39"/>
      <c r="L34" s="7" t="s">
        <v>17</v>
      </c>
    </row>
    <row r="35" spans="2:12" ht="15.95" customHeight="1">
      <c r="B35" s="171"/>
      <c r="C35" s="31">
        <v>3085</v>
      </c>
      <c r="D35" s="30" t="s">
        <v>120</v>
      </c>
      <c r="E35" s="9">
        <v>3</v>
      </c>
      <c r="F35" s="9"/>
      <c r="G35" s="9">
        <v>3</v>
      </c>
      <c r="H35" s="9">
        <v>3</v>
      </c>
      <c r="I35" s="9"/>
      <c r="J35" s="39" t="s">
        <v>204</v>
      </c>
      <c r="K35" s="39"/>
      <c r="L35" s="7" t="s">
        <v>17</v>
      </c>
    </row>
    <row r="36" spans="2:12" ht="15.95" customHeight="1">
      <c r="B36" s="171"/>
      <c r="C36" s="31">
        <v>3086</v>
      </c>
      <c r="D36" s="30" t="s">
        <v>121</v>
      </c>
      <c r="E36" s="9"/>
      <c r="F36" s="9">
        <v>1</v>
      </c>
      <c r="G36" s="9">
        <v>1</v>
      </c>
      <c r="H36" s="9"/>
      <c r="I36" s="9">
        <v>4</v>
      </c>
      <c r="J36" s="39"/>
      <c r="K36" s="39" t="s">
        <v>205</v>
      </c>
      <c r="L36" s="7" t="s">
        <v>17</v>
      </c>
    </row>
    <row r="37" spans="2:12" ht="15.95" customHeight="1">
      <c r="B37" s="171"/>
      <c r="C37" s="31">
        <v>3067</v>
      </c>
      <c r="D37" s="30" t="s">
        <v>122</v>
      </c>
      <c r="E37" s="9">
        <v>2</v>
      </c>
      <c r="F37" s="9">
        <v>1</v>
      </c>
      <c r="G37" s="9">
        <v>3</v>
      </c>
      <c r="H37" s="9">
        <v>2</v>
      </c>
      <c r="I37" s="9">
        <v>3</v>
      </c>
      <c r="J37" s="39"/>
      <c r="K37" s="39"/>
      <c r="L37" s="7" t="s">
        <v>173</v>
      </c>
    </row>
    <row r="38" spans="2:12" ht="15.95" customHeight="1">
      <c r="B38" s="171"/>
      <c r="C38" s="31">
        <v>3088</v>
      </c>
      <c r="D38" s="30" t="s">
        <v>27</v>
      </c>
      <c r="E38" s="9"/>
      <c r="F38" s="9">
        <v>2</v>
      </c>
      <c r="G38" s="9">
        <v>2</v>
      </c>
      <c r="H38" s="9"/>
      <c r="I38" s="9">
        <v>16</v>
      </c>
      <c r="J38" s="161" t="s">
        <v>197</v>
      </c>
      <c r="K38" s="162"/>
      <c r="L38" s="7" t="s">
        <v>17</v>
      </c>
    </row>
    <row r="39" spans="2:12" ht="15.95" customHeight="1">
      <c r="B39" s="148" t="s">
        <v>14</v>
      </c>
      <c r="C39" s="148"/>
      <c r="D39" s="148"/>
      <c r="E39" s="3">
        <v>14</v>
      </c>
      <c r="F39" s="3">
        <v>5</v>
      </c>
      <c r="G39" s="3">
        <v>19</v>
      </c>
      <c r="H39" s="3">
        <v>14</v>
      </c>
      <c r="I39" s="3">
        <v>27</v>
      </c>
      <c r="J39" s="3"/>
      <c r="K39" s="3"/>
      <c r="L39" s="14"/>
    </row>
    <row r="40" spans="2:12" ht="15.95" customHeight="1">
      <c r="B40" s="149" t="s">
        <v>29</v>
      </c>
      <c r="C40" s="149"/>
      <c r="D40" s="149"/>
      <c r="E40" s="2">
        <v>66</v>
      </c>
      <c r="F40" s="2">
        <v>8</v>
      </c>
      <c r="G40" s="114">
        <v>74</v>
      </c>
      <c r="H40" s="2">
        <v>66</v>
      </c>
      <c r="I40" s="2">
        <v>34</v>
      </c>
      <c r="J40" s="2"/>
      <c r="K40" s="2"/>
      <c r="L40" s="16"/>
    </row>
    <row r="41" spans="2:12" ht="16.5"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</row>
    <row r="42" spans="2:12" ht="16.5">
      <c r="B42" s="147" t="s">
        <v>213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</row>
    <row r="44" spans="2:12" ht="22.5">
      <c r="C44" s="166" t="s">
        <v>263</v>
      </c>
      <c r="D44" s="166"/>
      <c r="E44" s="166"/>
      <c r="F44" s="166"/>
      <c r="G44" s="166"/>
      <c r="H44" s="166"/>
      <c r="I44" s="166"/>
      <c r="J44" s="166"/>
      <c r="K44" s="166"/>
    </row>
    <row r="45" spans="2:12" ht="20.25">
      <c r="J45" s="163"/>
      <c r="K45" s="164"/>
      <c r="L45" s="164"/>
    </row>
  </sheetData>
  <mergeCells count="26">
    <mergeCell ref="C44:K44"/>
    <mergeCell ref="J45:L45"/>
    <mergeCell ref="B42:L42"/>
    <mergeCell ref="B41:L41"/>
    <mergeCell ref="K4:K5"/>
    <mergeCell ref="L4:L5"/>
    <mergeCell ref="B6:B12"/>
    <mergeCell ref="B13:D13"/>
    <mergeCell ref="B14:B20"/>
    <mergeCell ref="B21:D21"/>
    <mergeCell ref="B22:B29"/>
    <mergeCell ref="B30:D30"/>
    <mergeCell ref="B31:B38"/>
    <mergeCell ref="B39:D39"/>
    <mergeCell ref="B40:D40"/>
    <mergeCell ref="J38:K38"/>
    <mergeCell ref="F1:G1"/>
    <mergeCell ref="D2:K2"/>
    <mergeCell ref="B3:G3"/>
    <mergeCell ref="B4:B5"/>
    <mergeCell ref="C4:C5"/>
    <mergeCell ref="D4:D5"/>
    <mergeCell ref="E4:F4"/>
    <mergeCell ref="G4:G5"/>
    <mergeCell ref="H4:I4"/>
    <mergeCell ref="J4:J5"/>
  </mergeCells>
  <pageMargins left="0.19685039370078741" right="0.11811023622047245" top="0.23622047244094491" bottom="0.2362204724409449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rightToLeft="1" tabSelected="1" topLeftCell="B19" workbookViewId="0">
      <selection activeCell="D31" sqref="D31"/>
    </sheetView>
  </sheetViews>
  <sheetFormatPr defaultRowHeight="14.25"/>
  <cols>
    <col min="1" max="1" width="3.125" hidden="1" customWidth="1"/>
    <col min="2" max="2" width="4.875" customWidth="1"/>
    <col min="3" max="3" width="6.625" customWidth="1"/>
    <col min="4" max="4" width="19.625" customWidth="1"/>
    <col min="5" max="6" width="5.25" customWidth="1"/>
    <col min="7" max="7" width="5.875" customWidth="1"/>
    <col min="8" max="8" width="5.125" customWidth="1"/>
    <col min="9" max="9" width="5.5" customWidth="1"/>
    <col min="10" max="11" width="6.625" customWidth="1"/>
    <col min="12" max="12" width="11.5" customWidth="1"/>
  </cols>
  <sheetData>
    <row r="1" spans="2:12" ht="1.5" customHeight="1">
      <c r="B1" s="11"/>
      <c r="C1" s="11"/>
      <c r="D1" s="11"/>
      <c r="E1" s="11"/>
      <c r="F1" s="151"/>
      <c r="G1" s="151"/>
      <c r="H1" s="11"/>
      <c r="I1" s="11"/>
      <c r="J1" s="12"/>
      <c r="K1" s="12"/>
      <c r="L1" s="12"/>
    </row>
    <row r="2" spans="2:12" ht="15" customHeight="1">
      <c r="B2" s="11"/>
      <c r="C2" s="11"/>
      <c r="D2" s="157" t="s">
        <v>11</v>
      </c>
      <c r="E2" s="157"/>
      <c r="F2" s="157"/>
      <c r="G2" s="157"/>
      <c r="H2" s="157"/>
      <c r="I2" s="157"/>
      <c r="J2" s="157"/>
      <c r="K2" s="157"/>
      <c r="L2" s="12"/>
    </row>
    <row r="3" spans="2:12" ht="18.75">
      <c r="B3" s="158" t="s">
        <v>265</v>
      </c>
      <c r="C3" s="158"/>
      <c r="D3" s="158"/>
      <c r="E3" s="158"/>
      <c r="F3" s="158"/>
      <c r="G3" s="158"/>
      <c r="H3" s="50"/>
      <c r="I3" s="50"/>
      <c r="J3" s="12"/>
      <c r="K3" s="12"/>
      <c r="L3" s="12"/>
    </row>
    <row r="4" spans="2:12" ht="13.5" customHeight="1">
      <c r="B4" s="153" t="s">
        <v>0</v>
      </c>
      <c r="C4" s="153" t="s">
        <v>1</v>
      </c>
      <c r="D4" s="153" t="s">
        <v>2</v>
      </c>
      <c r="E4" s="155" t="s">
        <v>3</v>
      </c>
      <c r="F4" s="156"/>
      <c r="G4" s="153" t="s">
        <v>6</v>
      </c>
      <c r="H4" s="155" t="s">
        <v>7</v>
      </c>
      <c r="I4" s="156"/>
      <c r="J4" s="153" t="s">
        <v>8</v>
      </c>
      <c r="K4" s="153" t="s">
        <v>9</v>
      </c>
      <c r="L4" s="153" t="s">
        <v>10</v>
      </c>
    </row>
    <row r="5" spans="2:12" ht="12" customHeight="1">
      <c r="B5" s="154"/>
      <c r="C5" s="154"/>
      <c r="D5" s="154"/>
      <c r="E5" s="8" t="s">
        <v>4</v>
      </c>
      <c r="F5" s="8" t="s">
        <v>5</v>
      </c>
      <c r="G5" s="154"/>
      <c r="H5" s="8" t="s">
        <v>4</v>
      </c>
      <c r="I5" s="8" t="s">
        <v>5</v>
      </c>
      <c r="J5" s="154"/>
      <c r="K5" s="154"/>
      <c r="L5" s="154"/>
    </row>
    <row r="6" spans="2:12" ht="15.95" customHeight="1">
      <c r="B6" s="174" t="s">
        <v>30</v>
      </c>
      <c r="C6" s="31">
        <v>9103</v>
      </c>
      <c r="D6" s="6" t="s">
        <v>224</v>
      </c>
      <c r="E6" s="9">
        <v>2</v>
      </c>
      <c r="F6" s="9"/>
      <c r="G6" s="9">
        <v>2</v>
      </c>
      <c r="H6" s="9">
        <v>2</v>
      </c>
      <c r="I6" s="9"/>
      <c r="J6" s="39"/>
      <c r="K6" s="39"/>
      <c r="L6" s="7" t="s">
        <v>12</v>
      </c>
    </row>
    <row r="7" spans="2:12" ht="15.95" customHeight="1">
      <c r="B7" s="174"/>
      <c r="C7" s="31">
        <v>9123</v>
      </c>
      <c r="D7" s="30" t="s">
        <v>225</v>
      </c>
      <c r="E7" s="9"/>
      <c r="F7" s="9">
        <v>1</v>
      </c>
      <c r="G7" s="9">
        <v>2</v>
      </c>
      <c r="H7" s="9"/>
      <c r="I7" s="9">
        <v>2</v>
      </c>
      <c r="J7" s="39"/>
      <c r="K7" s="39"/>
      <c r="L7" s="7" t="s">
        <v>12</v>
      </c>
    </row>
    <row r="8" spans="2:12" ht="18">
      <c r="B8" s="174"/>
      <c r="C8" s="31">
        <v>6800</v>
      </c>
      <c r="D8" s="30" t="s">
        <v>226</v>
      </c>
      <c r="E8" s="9">
        <v>3</v>
      </c>
      <c r="F8" s="9"/>
      <c r="G8" s="9">
        <v>3</v>
      </c>
      <c r="H8" s="9">
        <v>3</v>
      </c>
      <c r="I8" s="9"/>
      <c r="J8" s="39"/>
      <c r="K8" s="39"/>
      <c r="L8" s="7" t="s">
        <v>16</v>
      </c>
    </row>
    <row r="9" spans="2:12" ht="18">
      <c r="B9" s="174"/>
      <c r="C9" s="31">
        <v>6802</v>
      </c>
      <c r="D9" s="30" t="s">
        <v>227</v>
      </c>
      <c r="E9" s="9">
        <v>3</v>
      </c>
      <c r="F9" s="9"/>
      <c r="G9" s="9">
        <v>3</v>
      </c>
      <c r="H9" s="9">
        <v>3</v>
      </c>
      <c r="I9" s="9"/>
      <c r="J9" s="39"/>
      <c r="K9" s="53">
        <v>6800</v>
      </c>
      <c r="L9" s="7" t="s">
        <v>16</v>
      </c>
    </row>
    <row r="10" spans="2:12" ht="15.95" customHeight="1">
      <c r="B10" s="174"/>
      <c r="C10" s="31">
        <v>6816</v>
      </c>
      <c r="D10" s="30" t="s">
        <v>228</v>
      </c>
      <c r="E10" s="9"/>
      <c r="F10" s="9">
        <v>1</v>
      </c>
      <c r="G10" s="9">
        <v>1</v>
      </c>
      <c r="H10" s="9"/>
      <c r="I10" s="9">
        <v>2</v>
      </c>
      <c r="J10" s="39"/>
      <c r="K10" s="39"/>
      <c r="L10" s="7" t="s">
        <v>13</v>
      </c>
    </row>
    <row r="11" spans="2:12" ht="15.95" customHeight="1">
      <c r="B11" s="174"/>
      <c r="C11" s="31">
        <v>6830</v>
      </c>
      <c r="D11" s="30" t="s">
        <v>229</v>
      </c>
      <c r="E11" s="9"/>
      <c r="F11" s="9">
        <v>1</v>
      </c>
      <c r="G11" s="9">
        <v>1</v>
      </c>
      <c r="H11" s="9"/>
      <c r="I11" s="9">
        <v>3</v>
      </c>
      <c r="J11" s="39"/>
      <c r="K11" s="39"/>
      <c r="L11" s="7" t="s">
        <v>232</v>
      </c>
    </row>
    <row r="12" spans="2:12" ht="15.95" customHeight="1">
      <c r="B12" s="174"/>
      <c r="C12" s="31">
        <v>6835</v>
      </c>
      <c r="D12" s="30" t="s">
        <v>230</v>
      </c>
      <c r="E12" s="9"/>
      <c r="F12" s="9">
        <v>1</v>
      </c>
      <c r="G12" s="9">
        <v>1</v>
      </c>
      <c r="H12" s="9"/>
      <c r="I12" s="9">
        <v>2</v>
      </c>
      <c r="J12" s="39"/>
      <c r="K12" s="39"/>
      <c r="L12" s="7" t="s">
        <v>232</v>
      </c>
    </row>
    <row r="13" spans="2:12" ht="18">
      <c r="B13" s="174"/>
      <c r="C13" s="31">
        <v>8463</v>
      </c>
      <c r="D13" s="52" t="s">
        <v>231</v>
      </c>
      <c r="E13" s="9">
        <v>3</v>
      </c>
      <c r="F13" s="9"/>
      <c r="G13" s="9">
        <v>3</v>
      </c>
      <c r="H13" s="9">
        <v>2</v>
      </c>
      <c r="I13" s="9"/>
      <c r="J13" s="39"/>
      <c r="K13" s="39"/>
      <c r="L13" s="7" t="s">
        <v>233</v>
      </c>
    </row>
    <row r="14" spans="2:12" ht="16.5" customHeight="1">
      <c r="B14" s="143" t="s">
        <v>14</v>
      </c>
      <c r="C14" s="144"/>
      <c r="D14" s="145"/>
      <c r="E14" s="54">
        <v>11</v>
      </c>
      <c r="F14" s="54">
        <v>4</v>
      </c>
      <c r="G14" s="54">
        <v>15</v>
      </c>
      <c r="H14" s="54">
        <v>11</v>
      </c>
      <c r="I14" s="54">
        <v>9</v>
      </c>
      <c r="J14" s="38"/>
      <c r="K14" s="38"/>
      <c r="L14" s="1"/>
    </row>
    <row r="15" spans="2:12" ht="18">
      <c r="B15" s="171" t="s">
        <v>31</v>
      </c>
      <c r="C15" s="31">
        <v>9116</v>
      </c>
      <c r="D15" s="30" t="s">
        <v>266</v>
      </c>
      <c r="E15" s="9">
        <v>2</v>
      </c>
      <c r="F15" s="9"/>
      <c r="G15" s="9">
        <v>2</v>
      </c>
      <c r="H15" s="9">
        <v>2</v>
      </c>
      <c r="I15" s="9"/>
      <c r="J15" s="39"/>
      <c r="K15" s="39"/>
      <c r="L15" s="7" t="s">
        <v>12</v>
      </c>
    </row>
    <row r="16" spans="2:12" ht="18">
      <c r="B16" s="171"/>
      <c r="C16" s="31">
        <v>9108</v>
      </c>
      <c r="D16" s="30" t="s">
        <v>267</v>
      </c>
      <c r="E16" s="9">
        <v>2</v>
      </c>
      <c r="F16" s="9"/>
      <c r="G16" s="9">
        <v>2</v>
      </c>
      <c r="H16" s="9">
        <v>2</v>
      </c>
      <c r="I16" s="9"/>
      <c r="J16" s="49"/>
      <c r="K16" s="39"/>
      <c r="L16" s="7" t="s">
        <v>12</v>
      </c>
    </row>
    <row r="17" spans="2:12" ht="15.95" customHeight="1">
      <c r="B17" s="171"/>
      <c r="C17" s="27">
        <v>6806</v>
      </c>
      <c r="D17" s="28" t="s">
        <v>234</v>
      </c>
      <c r="E17" s="9">
        <v>3</v>
      </c>
      <c r="F17" s="9"/>
      <c r="G17" s="9">
        <v>3</v>
      </c>
      <c r="H17" s="9">
        <v>3</v>
      </c>
      <c r="I17" s="9"/>
      <c r="J17" s="53">
        <v>6802</v>
      </c>
      <c r="K17" s="53"/>
      <c r="L17" s="7" t="s">
        <v>13</v>
      </c>
    </row>
    <row r="18" spans="2:12" ht="15.95" customHeight="1">
      <c r="B18" s="171"/>
      <c r="C18" s="31">
        <v>6804</v>
      </c>
      <c r="D18" s="30" t="s">
        <v>235</v>
      </c>
      <c r="E18" s="9">
        <v>2</v>
      </c>
      <c r="F18" s="9"/>
      <c r="G18" s="9">
        <v>2</v>
      </c>
      <c r="H18" s="9">
        <v>2</v>
      </c>
      <c r="I18" s="9"/>
      <c r="J18" s="53">
        <v>6800</v>
      </c>
      <c r="K18" s="53">
        <v>6802</v>
      </c>
      <c r="L18" s="7" t="s">
        <v>13</v>
      </c>
    </row>
    <row r="19" spans="2:12" ht="15.95" customHeight="1">
      <c r="B19" s="171"/>
      <c r="C19" s="31">
        <v>6810</v>
      </c>
      <c r="D19" s="30" t="s">
        <v>236</v>
      </c>
      <c r="E19" s="9">
        <v>3</v>
      </c>
      <c r="F19" s="9"/>
      <c r="G19" s="9">
        <v>3</v>
      </c>
      <c r="H19" s="9">
        <v>3</v>
      </c>
      <c r="I19" s="9"/>
      <c r="J19" s="53"/>
      <c r="K19" s="53">
        <v>6804</v>
      </c>
      <c r="L19" s="7" t="s">
        <v>13</v>
      </c>
    </row>
    <row r="20" spans="2:12" ht="18">
      <c r="B20" s="171"/>
      <c r="C20" s="31">
        <v>6807</v>
      </c>
      <c r="D20" s="30" t="s">
        <v>237</v>
      </c>
      <c r="E20" s="9">
        <v>2</v>
      </c>
      <c r="F20" s="9">
        <v>1</v>
      </c>
      <c r="G20" s="9">
        <v>3</v>
      </c>
      <c r="H20" s="9">
        <v>2</v>
      </c>
      <c r="I20" s="9">
        <v>3</v>
      </c>
      <c r="J20" s="53"/>
      <c r="K20" s="53"/>
      <c r="L20" s="7" t="s">
        <v>13</v>
      </c>
    </row>
    <row r="21" spans="2:12" ht="18" customHeight="1">
      <c r="B21" s="171"/>
      <c r="C21" s="55">
        <v>6821</v>
      </c>
      <c r="D21" s="52" t="s">
        <v>238</v>
      </c>
      <c r="E21" s="56">
        <v>1</v>
      </c>
      <c r="F21" s="56"/>
      <c r="G21" s="56">
        <v>1</v>
      </c>
      <c r="H21" s="56">
        <v>1</v>
      </c>
      <c r="I21" s="56"/>
      <c r="J21" s="57"/>
      <c r="K21" s="57"/>
      <c r="L21" s="7" t="s">
        <v>240</v>
      </c>
    </row>
    <row r="22" spans="2:12" ht="18" customHeight="1">
      <c r="B22" s="51"/>
      <c r="C22" s="31">
        <v>6801</v>
      </c>
      <c r="D22" s="58" t="s">
        <v>239</v>
      </c>
      <c r="E22" s="9">
        <v>3</v>
      </c>
      <c r="F22" s="9"/>
      <c r="G22" s="9">
        <v>3</v>
      </c>
      <c r="H22" s="9">
        <v>3</v>
      </c>
      <c r="I22" s="9"/>
      <c r="J22" s="39"/>
      <c r="K22" s="39"/>
      <c r="L22" s="7" t="s">
        <v>173</v>
      </c>
    </row>
    <row r="23" spans="2:12" ht="16.5" customHeight="1">
      <c r="B23" s="143" t="s">
        <v>14</v>
      </c>
      <c r="C23" s="144"/>
      <c r="D23" s="145"/>
      <c r="E23" s="54">
        <v>18</v>
      </c>
      <c r="F23" s="54">
        <v>1</v>
      </c>
      <c r="G23" s="54">
        <v>19</v>
      </c>
      <c r="H23" s="54">
        <v>19</v>
      </c>
      <c r="I23" s="3"/>
      <c r="J23" s="38"/>
      <c r="K23" s="38"/>
      <c r="L23" s="14"/>
    </row>
    <row r="24" spans="2:12" ht="17.25" customHeight="1">
      <c r="B24" s="174" t="s">
        <v>32</v>
      </c>
      <c r="C24" s="31">
        <v>6805</v>
      </c>
      <c r="D24" s="30" t="s">
        <v>241</v>
      </c>
      <c r="E24" s="9"/>
      <c r="F24" s="9">
        <v>1</v>
      </c>
      <c r="G24" s="9">
        <v>1</v>
      </c>
      <c r="H24" s="9"/>
      <c r="I24" s="9">
        <v>2</v>
      </c>
      <c r="J24" s="53">
        <v>6804</v>
      </c>
      <c r="K24" s="53"/>
      <c r="L24" s="7" t="s">
        <v>13</v>
      </c>
    </row>
    <row r="25" spans="2:12" ht="18" customHeight="1">
      <c r="B25" s="174"/>
      <c r="C25" s="31">
        <v>6808</v>
      </c>
      <c r="D25" s="30" t="s">
        <v>254</v>
      </c>
      <c r="E25" s="9"/>
      <c r="F25" s="9">
        <v>1</v>
      </c>
      <c r="G25" s="9">
        <v>1</v>
      </c>
      <c r="H25" s="9"/>
      <c r="I25" s="9">
        <v>2</v>
      </c>
      <c r="J25" s="53">
        <v>6806</v>
      </c>
      <c r="K25" s="53"/>
      <c r="L25" s="7" t="s">
        <v>13</v>
      </c>
    </row>
    <row r="26" spans="2:12" ht="18" customHeight="1">
      <c r="B26" s="174"/>
      <c r="C26" s="31">
        <v>6811</v>
      </c>
      <c r="D26" s="30" t="s">
        <v>242</v>
      </c>
      <c r="E26" s="9">
        <v>3</v>
      </c>
      <c r="F26" s="9"/>
      <c r="G26" s="9">
        <v>3</v>
      </c>
      <c r="H26" s="9"/>
      <c r="I26" s="9"/>
      <c r="J26" s="53">
        <v>6810</v>
      </c>
      <c r="K26" s="53"/>
      <c r="L26" s="7" t="s">
        <v>13</v>
      </c>
    </row>
    <row r="27" spans="2:12" ht="18">
      <c r="B27" s="174"/>
      <c r="C27" s="31">
        <v>6812</v>
      </c>
      <c r="D27" s="30" t="s">
        <v>243</v>
      </c>
      <c r="E27" s="9">
        <v>2</v>
      </c>
      <c r="F27" s="9"/>
      <c r="G27" s="9">
        <v>2</v>
      </c>
      <c r="H27" s="9"/>
      <c r="I27" s="9"/>
      <c r="J27" s="53"/>
      <c r="K27" s="53">
        <v>6811</v>
      </c>
      <c r="L27" s="7" t="s">
        <v>13</v>
      </c>
    </row>
    <row r="28" spans="2:12" ht="18">
      <c r="B28" s="174"/>
      <c r="C28" s="31">
        <v>6814</v>
      </c>
      <c r="D28" s="30" t="s">
        <v>244</v>
      </c>
      <c r="E28" s="9">
        <v>2</v>
      </c>
      <c r="F28" s="9"/>
      <c r="G28" s="9">
        <v>2</v>
      </c>
      <c r="H28" s="9"/>
      <c r="I28" s="9"/>
      <c r="J28" s="53">
        <v>6810</v>
      </c>
      <c r="K28" s="53"/>
      <c r="L28" s="7" t="s">
        <v>13</v>
      </c>
    </row>
    <row r="29" spans="2:12" ht="18" customHeight="1">
      <c r="B29" s="174"/>
      <c r="C29" s="31">
        <v>6817</v>
      </c>
      <c r="D29" s="30" t="s">
        <v>245</v>
      </c>
      <c r="E29" s="9">
        <v>2</v>
      </c>
      <c r="F29" s="9">
        <v>1</v>
      </c>
      <c r="G29" s="9">
        <v>3</v>
      </c>
      <c r="H29" s="9">
        <v>2</v>
      </c>
      <c r="I29" s="9">
        <v>3</v>
      </c>
      <c r="J29" s="53"/>
      <c r="K29" s="53">
        <v>6814</v>
      </c>
      <c r="L29" s="7" t="s">
        <v>17</v>
      </c>
    </row>
    <row r="30" spans="2:12" ht="18" customHeight="1">
      <c r="B30" s="174"/>
      <c r="C30" s="31">
        <v>6820</v>
      </c>
      <c r="D30" s="30" t="s">
        <v>246</v>
      </c>
      <c r="E30" s="9"/>
      <c r="F30" s="9">
        <v>1</v>
      </c>
      <c r="G30" s="9">
        <v>1</v>
      </c>
      <c r="H30" s="9"/>
      <c r="I30" s="9">
        <v>3</v>
      </c>
      <c r="J30" s="59"/>
      <c r="K30" s="53"/>
      <c r="L30" s="7" t="s">
        <v>17</v>
      </c>
    </row>
    <row r="31" spans="2:12" ht="18" customHeight="1">
      <c r="B31" s="174"/>
      <c r="C31" s="31">
        <v>6822</v>
      </c>
      <c r="D31" s="30" t="s">
        <v>247</v>
      </c>
      <c r="E31" s="9">
        <v>2</v>
      </c>
      <c r="F31" s="9"/>
      <c r="G31" s="9">
        <v>2</v>
      </c>
      <c r="H31" s="9"/>
      <c r="I31" s="9"/>
      <c r="J31" s="59"/>
      <c r="K31" s="53"/>
      <c r="L31" s="7" t="s">
        <v>17</v>
      </c>
    </row>
    <row r="32" spans="2:12" ht="18" customHeight="1">
      <c r="B32" s="174"/>
      <c r="C32" s="31">
        <v>6803</v>
      </c>
      <c r="D32" s="30" t="s">
        <v>255</v>
      </c>
      <c r="E32" s="9">
        <v>2</v>
      </c>
      <c r="F32" s="9"/>
      <c r="G32" s="9">
        <v>2</v>
      </c>
      <c r="H32" s="9"/>
      <c r="I32" s="9"/>
      <c r="J32" s="59"/>
      <c r="K32" s="53"/>
      <c r="L32" s="7" t="s">
        <v>16</v>
      </c>
    </row>
    <row r="33" spans="2:12" ht="18" customHeight="1">
      <c r="B33" s="174"/>
      <c r="C33" s="31">
        <v>9110</v>
      </c>
      <c r="D33" s="52" t="s">
        <v>268</v>
      </c>
      <c r="E33" s="9">
        <v>2</v>
      </c>
      <c r="F33" s="9"/>
      <c r="G33" s="9">
        <v>2</v>
      </c>
      <c r="H33" s="9"/>
      <c r="I33" s="9"/>
      <c r="J33" s="53"/>
      <c r="K33" s="53"/>
      <c r="L33" s="7" t="s">
        <v>12</v>
      </c>
    </row>
    <row r="34" spans="2:12" ht="16.5" customHeight="1">
      <c r="B34" s="148" t="s">
        <v>14</v>
      </c>
      <c r="C34" s="148"/>
      <c r="D34" s="148"/>
      <c r="E34" s="3">
        <f>SUM(E24:E33)</f>
        <v>15</v>
      </c>
      <c r="F34" s="3">
        <v>4</v>
      </c>
      <c r="G34" s="3">
        <f>SUM(G24:G33)</f>
        <v>19</v>
      </c>
      <c r="H34" s="3"/>
      <c r="I34" s="3"/>
      <c r="J34" s="38"/>
      <c r="K34" s="38"/>
      <c r="L34" s="14"/>
    </row>
    <row r="35" spans="2:12" ht="18">
      <c r="B35" s="175" t="s">
        <v>33</v>
      </c>
      <c r="C35" s="9">
        <v>6818</v>
      </c>
      <c r="D35" s="22" t="s">
        <v>248</v>
      </c>
      <c r="E35" s="9">
        <v>2</v>
      </c>
      <c r="F35" s="9">
        <v>1</v>
      </c>
      <c r="G35" s="9">
        <v>3</v>
      </c>
      <c r="H35" s="9">
        <v>2</v>
      </c>
      <c r="I35" s="9"/>
      <c r="J35" s="53">
        <v>6807</v>
      </c>
      <c r="K35" s="39"/>
      <c r="L35" s="7" t="s">
        <v>17</v>
      </c>
    </row>
    <row r="36" spans="2:12" ht="18" customHeight="1">
      <c r="B36" s="171"/>
      <c r="C36" s="31">
        <v>6819</v>
      </c>
      <c r="D36" s="30" t="s">
        <v>249</v>
      </c>
      <c r="E36" s="9"/>
      <c r="F36" s="9">
        <v>1</v>
      </c>
      <c r="G36" s="9">
        <v>1</v>
      </c>
      <c r="H36" s="9"/>
      <c r="I36" s="9"/>
      <c r="J36" s="53"/>
      <c r="K36" s="53">
        <v>6818</v>
      </c>
      <c r="L36" s="7" t="s">
        <v>17</v>
      </c>
    </row>
    <row r="37" spans="2:12" ht="18">
      <c r="B37" s="171"/>
      <c r="C37" s="31">
        <v>6824</v>
      </c>
      <c r="D37" s="30" t="s">
        <v>27</v>
      </c>
      <c r="E37" s="9"/>
      <c r="F37" s="9">
        <v>3</v>
      </c>
      <c r="G37" s="9">
        <v>3</v>
      </c>
      <c r="H37" s="9"/>
      <c r="I37" s="9">
        <v>360</v>
      </c>
      <c r="J37" s="53"/>
      <c r="K37" s="53"/>
      <c r="L37" s="7" t="s">
        <v>17</v>
      </c>
    </row>
    <row r="38" spans="2:12" ht="18">
      <c r="B38" s="171"/>
      <c r="C38" s="31">
        <v>6823</v>
      </c>
      <c r="D38" s="30" t="s">
        <v>250</v>
      </c>
      <c r="E38" s="9"/>
      <c r="F38" s="9">
        <v>3</v>
      </c>
      <c r="G38" s="9">
        <v>3</v>
      </c>
      <c r="H38" s="9"/>
      <c r="I38" s="9"/>
      <c r="J38" s="53"/>
      <c r="K38" s="53"/>
      <c r="L38" s="7" t="s">
        <v>17</v>
      </c>
    </row>
    <row r="39" spans="2:12" ht="18">
      <c r="B39" s="171"/>
      <c r="C39" s="31">
        <v>6831</v>
      </c>
      <c r="D39" s="30" t="s">
        <v>264</v>
      </c>
      <c r="E39" s="9"/>
      <c r="F39" s="9">
        <v>1</v>
      </c>
      <c r="G39" s="9">
        <v>1</v>
      </c>
      <c r="H39" s="9"/>
      <c r="I39" s="9">
        <v>3</v>
      </c>
      <c r="J39" s="53">
        <v>6806</v>
      </c>
      <c r="K39" s="53"/>
      <c r="L39" s="7" t="s">
        <v>251</v>
      </c>
    </row>
    <row r="40" spans="2:12" ht="18">
      <c r="B40" s="171"/>
      <c r="C40" s="31">
        <v>6827</v>
      </c>
      <c r="D40" s="30" t="s">
        <v>252</v>
      </c>
      <c r="E40" s="9">
        <v>3</v>
      </c>
      <c r="F40" s="9"/>
      <c r="G40" s="9">
        <v>3</v>
      </c>
      <c r="H40" s="9">
        <v>3</v>
      </c>
      <c r="I40" s="9"/>
      <c r="J40" s="53">
        <v>6818</v>
      </c>
      <c r="K40" s="53"/>
      <c r="L40" s="7"/>
    </row>
    <row r="41" spans="2:12" ht="18">
      <c r="B41" s="171"/>
      <c r="C41" s="31">
        <v>6826</v>
      </c>
      <c r="D41" s="30" t="s">
        <v>253</v>
      </c>
      <c r="E41" s="9">
        <v>2</v>
      </c>
      <c r="F41" s="9">
        <v>1</v>
      </c>
      <c r="G41" s="9">
        <v>3</v>
      </c>
      <c r="H41" s="9">
        <v>2</v>
      </c>
      <c r="I41" s="9">
        <v>3</v>
      </c>
      <c r="J41" s="53">
        <v>6811</v>
      </c>
      <c r="K41" s="53"/>
      <c r="L41" s="7"/>
    </row>
    <row r="42" spans="2:12" ht="18">
      <c r="B42" s="171"/>
      <c r="C42" s="31">
        <v>6815</v>
      </c>
      <c r="D42" s="30" t="s">
        <v>256</v>
      </c>
      <c r="E42" s="9"/>
      <c r="F42" s="9">
        <v>1</v>
      </c>
      <c r="G42" s="9">
        <v>1</v>
      </c>
      <c r="H42" s="9"/>
      <c r="I42" s="9">
        <v>2</v>
      </c>
      <c r="J42" s="53">
        <v>6814</v>
      </c>
      <c r="K42" s="53"/>
      <c r="L42" s="7"/>
    </row>
    <row r="43" spans="2:12" ht="18">
      <c r="B43" s="171"/>
      <c r="C43" s="31">
        <v>6809</v>
      </c>
      <c r="D43" s="30" t="s">
        <v>257</v>
      </c>
      <c r="E43" s="9"/>
      <c r="F43" s="9">
        <v>1</v>
      </c>
      <c r="G43" s="9">
        <v>1</v>
      </c>
      <c r="H43" s="9"/>
      <c r="I43" s="9">
        <v>2</v>
      </c>
      <c r="J43" s="53">
        <v>6808</v>
      </c>
      <c r="K43" s="53"/>
      <c r="L43" s="7"/>
    </row>
    <row r="44" spans="2:12" ht="18">
      <c r="B44" s="171"/>
      <c r="C44" s="31">
        <v>6813</v>
      </c>
      <c r="D44" s="30" t="s">
        <v>258</v>
      </c>
      <c r="E44" s="9"/>
      <c r="F44" s="9">
        <v>1</v>
      </c>
      <c r="G44" s="9">
        <v>1</v>
      </c>
      <c r="H44" s="9"/>
      <c r="I44" s="9">
        <v>2</v>
      </c>
      <c r="J44" s="53">
        <v>6812</v>
      </c>
      <c r="K44" s="60"/>
      <c r="L44" s="7"/>
    </row>
    <row r="45" spans="2:12" ht="17.25" customHeight="1">
      <c r="B45" s="148" t="s">
        <v>14</v>
      </c>
      <c r="C45" s="148"/>
      <c r="D45" s="148"/>
      <c r="E45" s="3">
        <v>7</v>
      </c>
      <c r="F45" s="3">
        <f>SUM(F35:F44)</f>
        <v>13</v>
      </c>
      <c r="G45" s="3">
        <v>20</v>
      </c>
      <c r="H45" s="3"/>
      <c r="I45" s="3"/>
      <c r="J45" s="3"/>
      <c r="K45" s="3"/>
      <c r="L45" s="14"/>
    </row>
    <row r="46" spans="2:12" ht="18" customHeight="1">
      <c r="B46" s="149" t="s">
        <v>29</v>
      </c>
      <c r="C46" s="149"/>
      <c r="D46" s="149"/>
      <c r="E46" s="61">
        <v>51</v>
      </c>
      <c r="F46" s="61">
        <v>22</v>
      </c>
      <c r="G46" s="37">
        <v>73</v>
      </c>
      <c r="H46" s="2"/>
      <c r="I46" s="2"/>
      <c r="J46" s="2"/>
      <c r="K46" s="2"/>
      <c r="L46" s="16"/>
    </row>
    <row r="47" spans="2:12">
      <c r="F47" t="s">
        <v>356</v>
      </c>
    </row>
    <row r="48" spans="2:12">
      <c r="B48" s="186" t="s">
        <v>1</v>
      </c>
      <c r="C48" s="187"/>
      <c r="D48" s="113" t="s">
        <v>2</v>
      </c>
      <c r="E48" s="113" t="s">
        <v>4</v>
      </c>
      <c r="F48" s="155" t="s">
        <v>5</v>
      </c>
      <c r="G48" s="156"/>
      <c r="H48" s="155" t="s">
        <v>357</v>
      </c>
      <c r="I48" s="188"/>
      <c r="J48" s="188"/>
      <c r="K48" s="188"/>
      <c r="L48" s="156"/>
    </row>
    <row r="49" spans="2:12" ht="18">
      <c r="B49" s="193">
        <v>8518</v>
      </c>
      <c r="C49" s="194"/>
      <c r="D49" s="30" t="s">
        <v>88</v>
      </c>
      <c r="E49" s="9">
        <v>2</v>
      </c>
      <c r="F49" s="190"/>
      <c r="G49" s="191"/>
      <c r="H49" s="176" t="s">
        <v>360</v>
      </c>
      <c r="I49" s="177"/>
      <c r="J49" s="177"/>
      <c r="K49" s="177"/>
      <c r="L49" s="178"/>
    </row>
    <row r="50" spans="2:12" ht="14.25" customHeight="1">
      <c r="B50" s="193">
        <v>8518</v>
      </c>
      <c r="C50" s="194"/>
      <c r="D50" s="30" t="s">
        <v>88</v>
      </c>
      <c r="E50" s="9">
        <v>2</v>
      </c>
      <c r="F50" s="190"/>
      <c r="G50" s="191"/>
      <c r="H50" s="180" t="s">
        <v>359</v>
      </c>
      <c r="I50" s="181"/>
      <c r="J50" s="181"/>
      <c r="K50" s="181"/>
      <c r="L50" s="182"/>
    </row>
    <row r="51" spans="2:12" ht="18">
      <c r="B51" s="193">
        <v>9935</v>
      </c>
      <c r="C51" s="194"/>
      <c r="D51" s="30" t="s">
        <v>358</v>
      </c>
      <c r="E51" s="9">
        <v>2</v>
      </c>
      <c r="F51" s="190"/>
      <c r="G51" s="191"/>
      <c r="H51" s="183"/>
      <c r="I51" s="184"/>
      <c r="J51" s="184"/>
      <c r="K51" s="184"/>
      <c r="L51" s="185"/>
    </row>
    <row r="52" spans="2:12" ht="14.25" customHeight="1">
      <c r="B52" s="195">
        <v>9935</v>
      </c>
      <c r="C52" s="195"/>
      <c r="D52" s="30" t="s">
        <v>358</v>
      </c>
      <c r="E52" s="9">
        <v>2</v>
      </c>
      <c r="F52" s="192"/>
      <c r="G52" s="192"/>
      <c r="H52" s="179" t="s">
        <v>361</v>
      </c>
      <c r="I52" s="179"/>
      <c r="J52" s="179"/>
      <c r="K52" s="179"/>
      <c r="L52" s="179"/>
    </row>
    <row r="53" spans="2:12" s="112" customFormat="1" ht="16.5" customHeight="1">
      <c r="B53" s="189" t="s">
        <v>362</v>
      </c>
      <c r="C53" s="189"/>
      <c r="D53" s="189"/>
      <c r="E53" s="189"/>
      <c r="F53" s="189"/>
      <c r="G53" s="189"/>
      <c r="H53" s="189"/>
      <c r="I53" s="189"/>
      <c r="J53" s="189"/>
      <c r="K53" s="189"/>
      <c r="L53" s="189"/>
    </row>
  </sheetData>
  <mergeCells count="36">
    <mergeCell ref="B53:L53"/>
    <mergeCell ref="F49:G49"/>
    <mergeCell ref="F50:G50"/>
    <mergeCell ref="F51:G51"/>
    <mergeCell ref="F52:G52"/>
    <mergeCell ref="B49:C49"/>
    <mergeCell ref="B50:C50"/>
    <mergeCell ref="B51:C51"/>
    <mergeCell ref="B52:C52"/>
    <mergeCell ref="B35:B44"/>
    <mergeCell ref="B45:D45"/>
    <mergeCell ref="H49:L49"/>
    <mergeCell ref="H52:L52"/>
    <mergeCell ref="H50:L51"/>
    <mergeCell ref="B48:C48"/>
    <mergeCell ref="F48:G48"/>
    <mergeCell ref="H48:L48"/>
    <mergeCell ref="B46:D46"/>
    <mergeCell ref="B14:D14"/>
    <mergeCell ref="B15:B21"/>
    <mergeCell ref="B23:D23"/>
    <mergeCell ref="B24:B33"/>
    <mergeCell ref="B34:D34"/>
    <mergeCell ref="L4:L5"/>
    <mergeCell ref="B6:B13"/>
    <mergeCell ref="F1:G1"/>
    <mergeCell ref="D2:K2"/>
    <mergeCell ref="B4:B5"/>
    <mergeCell ref="C4:C5"/>
    <mergeCell ref="D4:D5"/>
    <mergeCell ref="E4:F4"/>
    <mergeCell ref="G4:G5"/>
    <mergeCell ref="H4:I4"/>
    <mergeCell ref="J4:J5"/>
    <mergeCell ref="B3:G3"/>
    <mergeCell ref="K4:K5"/>
  </mergeCells>
  <printOptions horizontalCentered="1" verticalCentered="1"/>
  <pageMargins left="0" right="0" top="0" bottom="0" header="0" footer="0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0"/>
  <sheetViews>
    <sheetView rightToLeft="1" topLeftCell="A34" workbookViewId="0">
      <selection activeCell="K39" sqref="A1:K39"/>
    </sheetView>
  </sheetViews>
  <sheetFormatPr defaultRowHeight="18"/>
  <cols>
    <col min="1" max="1" width="5.25" style="117" customWidth="1"/>
    <col min="2" max="2" width="8.375" style="117" bestFit="1" customWidth="1"/>
    <col min="3" max="3" width="24.375" style="117" bestFit="1" customWidth="1"/>
    <col min="4" max="4" width="6.125" style="117" bestFit="1" customWidth="1"/>
    <col min="5" max="5" width="5.375" style="117" bestFit="1" customWidth="1"/>
    <col min="6" max="6" width="12.75" style="117" customWidth="1"/>
    <col min="7" max="7" width="6.125" style="117" bestFit="1" customWidth="1"/>
    <col min="8" max="8" width="11.375" style="117" customWidth="1"/>
    <col min="9" max="9" width="21" style="117" customWidth="1"/>
    <col min="10" max="10" width="14" style="117" bestFit="1" customWidth="1"/>
    <col min="11" max="11" width="8.875" style="117" bestFit="1" customWidth="1"/>
  </cols>
  <sheetData>
    <row r="1" spans="1:11" ht="28.5">
      <c r="A1" s="116"/>
      <c r="B1" s="116"/>
      <c r="C1" s="206" t="s">
        <v>11</v>
      </c>
      <c r="D1" s="206"/>
      <c r="E1" s="206"/>
      <c r="F1" s="206"/>
      <c r="G1" s="206"/>
      <c r="H1" s="206"/>
      <c r="I1" s="206"/>
      <c r="J1" s="206"/>
    </row>
    <row r="2" spans="1:11" ht="28.5">
      <c r="A2" s="207" t="s">
        <v>269</v>
      </c>
      <c r="B2" s="207"/>
      <c r="C2" s="207"/>
      <c r="D2" s="207"/>
      <c r="E2" s="207"/>
      <c r="F2" s="207"/>
      <c r="G2" s="118"/>
      <c r="H2" s="118"/>
    </row>
    <row r="3" spans="1:11" ht="22.5">
      <c r="A3" s="197" t="s">
        <v>0</v>
      </c>
      <c r="B3" s="197" t="s">
        <v>1</v>
      </c>
      <c r="C3" s="197" t="s">
        <v>2</v>
      </c>
      <c r="D3" s="208" t="s">
        <v>3</v>
      </c>
      <c r="E3" s="209"/>
      <c r="F3" s="197" t="s">
        <v>6</v>
      </c>
      <c r="G3" s="208" t="s">
        <v>7</v>
      </c>
      <c r="H3" s="209"/>
      <c r="I3" s="197" t="s">
        <v>8</v>
      </c>
      <c r="J3" s="197" t="s">
        <v>9</v>
      </c>
      <c r="K3" s="197" t="s">
        <v>10</v>
      </c>
    </row>
    <row r="4" spans="1:11" ht="23.25" thickBot="1">
      <c r="A4" s="198"/>
      <c r="B4" s="198"/>
      <c r="C4" s="198"/>
      <c r="D4" s="119" t="s">
        <v>4</v>
      </c>
      <c r="E4" s="119" t="s">
        <v>5</v>
      </c>
      <c r="F4" s="198"/>
      <c r="G4" s="119" t="s">
        <v>4</v>
      </c>
      <c r="H4" s="119" t="s">
        <v>5</v>
      </c>
      <c r="I4" s="198"/>
      <c r="J4" s="198"/>
      <c r="K4" s="198"/>
    </row>
    <row r="5" spans="1:11" ht="25.5" customHeight="1" thickBot="1">
      <c r="A5" s="199" t="s">
        <v>30</v>
      </c>
      <c r="B5" s="120">
        <v>6474</v>
      </c>
      <c r="C5" s="121" t="s">
        <v>270</v>
      </c>
      <c r="D5" s="122">
        <v>2</v>
      </c>
      <c r="E5" s="122">
        <v>1</v>
      </c>
      <c r="F5" s="122">
        <f>D5+E5</f>
        <v>3</v>
      </c>
      <c r="G5" s="122">
        <v>2</v>
      </c>
      <c r="H5" s="122">
        <v>2</v>
      </c>
      <c r="I5" s="123"/>
      <c r="J5" s="120"/>
      <c r="K5" s="124" t="s">
        <v>13</v>
      </c>
    </row>
    <row r="6" spans="1:11" ht="21.75" customHeight="1" thickBot="1">
      <c r="A6" s="200"/>
      <c r="B6" s="120">
        <v>6477</v>
      </c>
      <c r="C6" s="125" t="s">
        <v>271</v>
      </c>
      <c r="D6" s="122">
        <v>3</v>
      </c>
      <c r="E6" s="122"/>
      <c r="F6" s="122">
        <f t="shared" ref="F6:F11" si="0">D6+E6</f>
        <v>3</v>
      </c>
      <c r="G6" s="122">
        <v>3</v>
      </c>
      <c r="H6" s="122">
        <v>0</v>
      </c>
      <c r="I6" s="123"/>
      <c r="J6" s="120"/>
      <c r="K6" s="126" t="s">
        <v>13</v>
      </c>
    </row>
    <row r="7" spans="1:11" ht="26.25" customHeight="1" thickBot="1">
      <c r="A7" s="200"/>
      <c r="B7" s="120">
        <v>6472</v>
      </c>
      <c r="C7" s="125" t="s">
        <v>272</v>
      </c>
      <c r="D7" s="122">
        <v>1</v>
      </c>
      <c r="E7" s="122">
        <v>1</v>
      </c>
      <c r="F7" s="122">
        <f t="shared" si="0"/>
        <v>2</v>
      </c>
      <c r="G7" s="122">
        <v>1</v>
      </c>
      <c r="H7" s="122">
        <v>2</v>
      </c>
      <c r="I7" s="123"/>
      <c r="J7" s="120"/>
      <c r="K7" s="126" t="s">
        <v>13</v>
      </c>
    </row>
    <row r="8" spans="1:11" ht="21" customHeight="1" thickBot="1">
      <c r="A8" s="200"/>
      <c r="B8" s="120">
        <v>6484</v>
      </c>
      <c r="C8" s="125" t="s">
        <v>273</v>
      </c>
      <c r="D8" s="122">
        <v>2</v>
      </c>
      <c r="E8" s="122">
        <v>1</v>
      </c>
      <c r="F8" s="122">
        <f t="shared" si="0"/>
        <v>3</v>
      </c>
      <c r="G8" s="122">
        <v>2</v>
      </c>
      <c r="H8" s="122">
        <v>2</v>
      </c>
      <c r="I8" s="123"/>
      <c r="J8" s="120"/>
      <c r="K8" s="126" t="s">
        <v>16</v>
      </c>
    </row>
    <row r="9" spans="1:11" ht="23.25" customHeight="1" thickBot="1">
      <c r="A9" s="200"/>
      <c r="B9" s="120">
        <v>6470</v>
      </c>
      <c r="C9" s="125" t="s">
        <v>274</v>
      </c>
      <c r="D9" s="122">
        <v>2</v>
      </c>
      <c r="E9" s="122"/>
      <c r="F9" s="122">
        <f t="shared" si="0"/>
        <v>2</v>
      </c>
      <c r="G9" s="122">
        <v>2</v>
      </c>
      <c r="H9" s="122">
        <v>0</v>
      </c>
      <c r="I9" s="123"/>
      <c r="J9" s="120"/>
      <c r="K9" s="126" t="s">
        <v>16</v>
      </c>
    </row>
    <row r="10" spans="1:11" ht="21" customHeight="1" thickBot="1">
      <c r="A10" s="200"/>
      <c r="B10" s="120">
        <v>6475</v>
      </c>
      <c r="C10" s="125" t="s">
        <v>275</v>
      </c>
      <c r="D10" s="122">
        <v>2</v>
      </c>
      <c r="E10" s="122"/>
      <c r="F10" s="122">
        <f t="shared" si="0"/>
        <v>2</v>
      </c>
      <c r="G10" s="122">
        <v>2</v>
      </c>
      <c r="H10" s="122">
        <v>0</v>
      </c>
      <c r="I10" s="123"/>
      <c r="J10" s="120"/>
      <c r="K10" s="126" t="s">
        <v>13</v>
      </c>
    </row>
    <row r="11" spans="1:11" ht="24" customHeight="1" thickBot="1">
      <c r="A11" s="200"/>
      <c r="B11" s="120">
        <v>9103</v>
      </c>
      <c r="C11" s="125" t="s">
        <v>276</v>
      </c>
      <c r="D11" s="122">
        <v>2</v>
      </c>
      <c r="E11" s="122"/>
      <c r="F11" s="122">
        <f t="shared" si="0"/>
        <v>2</v>
      </c>
      <c r="G11" s="122">
        <v>2</v>
      </c>
      <c r="H11" s="122">
        <v>0</v>
      </c>
      <c r="I11" s="123"/>
      <c r="J11" s="120"/>
      <c r="K11" s="126" t="s">
        <v>12</v>
      </c>
    </row>
    <row r="12" spans="1:11" ht="21.75" customHeight="1" thickBot="1">
      <c r="A12" s="200"/>
      <c r="B12" s="120">
        <v>3322</v>
      </c>
      <c r="C12" s="127" t="s">
        <v>277</v>
      </c>
      <c r="D12" s="128">
        <v>3</v>
      </c>
      <c r="E12" s="128"/>
      <c r="F12" s="128">
        <v>3</v>
      </c>
      <c r="G12" s="128">
        <v>2</v>
      </c>
      <c r="H12" s="122">
        <v>2</v>
      </c>
      <c r="I12" s="123"/>
      <c r="J12" s="120"/>
      <c r="K12" s="126" t="s">
        <v>233</v>
      </c>
    </row>
    <row r="13" spans="1:11" ht="31.5" thickBot="1">
      <c r="A13" s="201" t="s">
        <v>14</v>
      </c>
      <c r="B13" s="202"/>
      <c r="C13" s="203"/>
      <c r="D13" s="129">
        <f>SUM(D2:D12)</f>
        <v>17</v>
      </c>
      <c r="E13" s="129">
        <f t="shared" ref="E13:H13" si="1">SUM(E2:E12)</f>
        <v>3</v>
      </c>
      <c r="F13" s="129">
        <f t="shared" si="1"/>
        <v>20</v>
      </c>
      <c r="G13" s="129">
        <f t="shared" si="1"/>
        <v>16</v>
      </c>
      <c r="H13" s="129">
        <f t="shared" si="1"/>
        <v>8</v>
      </c>
      <c r="I13" s="130"/>
      <c r="J13" s="129"/>
      <c r="K13" s="131"/>
    </row>
    <row r="14" spans="1:11" ht="27" customHeight="1" thickBot="1">
      <c r="A14" s="199" t="s">
        <v>31</v>
      </c>
      <c r="B14" s="120">
        <v>6481</v>
      </c>
      <c r="C14" s="132" t="s">
        <v>278</v>
      </c>
      <c r="D14" s="120">
        <v>2</v>
      </c>
      <c r="E14" s="120">
        <v>1</v>
      </c>
      <c r="F14" s="120">
        <f>D14+E14</f>
        <v>3</v>
      </c>
      <c r="G14" s="120">
        <v>2</v>
      </c>
      <c r="H14" s="120">
        <v>2</v>
      </c>
      <c r="I14" s="123" t="s">
        <v>279</v>
      </c>
      <c r="J14" s="120"/>
      <c r="K14" s="124" t="s">
        <v>17</v>
      </c>
    </row>
    <row r="15" spans="1:11" ht="22.5" customHeight="1" thickBot="1">
      <c r="A15" s="200"/>
      <c r="B15" s="120">
        <v>6479</v>
      </c>
      <c r="C15" s="133" t="s">
        <v>280</v>
      </c>
      <c r="D15" s="120">
        <v>2</v>
      </c>
      <c r="E15" s="120"/>
      <c r="F15" s="120">
        <f t="shared" ref="F15:F22" si="2">D15+E15</f>
        <v>2</v>
      </c>
      <c r="G15" s="120">
        <v>2</v>
      </c>
      <c r="H15" s="120">
        <v>0</v>
      </c>
      <c r="I15" s="134" t="s">
        <v>281</v>
      </c>
      <c r="J15" s="120"/>
      <c r="K15" s="126" t="s">
        <v>13</v>
      </c>
    </row>
    <row r="16" spans="1:11" ht="23.25" customHeight="1" thickBot="1">
      <c r="A16" s="200"/>
      <c r="B16" s="120">
        <v>6471</v>
      </c>
      <c r="C16" s="133" t="s">
        <v>282</v>
      </c>
      <c r="D16" s="120">
        <v>2</v>
      </c>
      <c r="E16" s="120"/>
      <c r="F16" s="120">
        <f t="shared" si="2"/>
        <v>2</v>
      </c>
      <c r="G16" s="120">
        <v>2</v>
      </c>
      <c r="H16" s="120">
        <v>0</v>
      </c>
      <c r="I16" s="123"/>
      <c r="J16" s="120"/>
      <c r="K16" s="126" t="s">
        <v>16</v>
      </c>
    </row>
    <row r="17" spans="1:11" ht="24" customHeight="1" thickBot="1">
      <c r="A17" s="200"/>
      <c r="B17" s="120">
        <v>6469</v>
      </c>
      <c r="C17" s="133" t="s">
        <v>283</v>
      </c>
      <c r="D17" s="120">
        <v>2</v>
      </c>
      <c r="E17" s="120"/>
      <c r="F17" s="120">
        <f t="shared" si="2"/>
        <v>2</v>
      </c>
      <c r="G17" s="120">
        <v>2</v>
      </c>
      <c r="H17" s="120">
        <v>0</v>
      </c>
      <c r="I17" s="123" t="s">
        <v>274</v>
      </c>
      <c r="J17" s="120"/>
      <c r="K17" s="126" t="s">
        <v>16</v>
      </c>
    </row>
    <row r="18" spans="1:11" ht="21.75" customHeight="1" thickBot="1">
      <c r="A18" s="200"/>
      <c r="B18" s="120">
        <v>6468</v>
      </c>
      <c r="C18" s="133" t="s">
        <v>284</v>
      </c>
      <c r="D18" s="120">
        <v>2</v>
      </c>
      <c r="E18" s="120"/>
      <c r="F18" s="120">
        <f t="shared" si="2"/>
        <v>2</v>
      </c>
      <c r="G18" s="120">
        <v>2</v>
      </c>
      <c r="H18" s="120">
        <v>0</v>
      </c>
      <c r="I18" s="123"/>
      <c r="J18" s="123"/>
      <c r="K18" s="126" t="s">
        <v>16</v>
      </c>
    </row>
    <row r="19" spans="1:11" ht="23.25" customHeight="1" thickBot="1">
      <c r="A19" s="200"/>
      <c r="B19" s="120">
        <v>6478</v>
      </c>
      <c r="C19" s="133" t="s">
        <v>285</v>
      </c>
      <c r="D19" s="120"/>
      <c r="E19" s="120">
        <v>1</v>
      </c>
      <c r="F19" s="120">
        <f t="shared" si="2"/>
        <v>1</v>
      </c>
      <c r="G19" s="120">
        <v>0</v>
      </c>
      <c r="H19" s="120">
        <v>3</v>
      </c>
      <c r="I19" s="123"/>
      <c r="J19" s="123" t="s">
        <v>271</v>
      </c>
      <c r="K19" s="126" t="s">
        <v>13</v>
      </c>
    </row>
    <row r="20" spans="1:11" ht="21" customHeight="1" thickBot="1">
      <c r="A20" s="200"/>
      <c r="B20" s="120">
        <v>6473</v>
      </c>
      <c r="C20" s="133" t="s">
        <v>286</v>
      </c>
      <c r="D20" s="120">
        <v>3</v>
      </c>
      <c r="E20" s="120"/>
      <c r="F20" s="120">
        <f t="shared" si="2"/>
        <v>3</v>
      </c>
      <c r="G20" s="120">
        <v>3</v>
      </c>
      <c r="H20" s="120">
        <v>0</v>
      </c>
      <c r="I20" s="123"/>
      <c r="J20" s="123"/>
      <c r="K20" s="126" t="s">
        <v>13</v>
      </c>
    </row>
    <row r="21" spans="1:11" ht="21" customHeight="1" thickBot="1">
      <c r="A21" s="200"/>
      <c r="B21" s="120">
        <v>9110</v>
      </c>
      <c r="C21" s="133" t="s">
        <v>287</v>
      </c>
      <c r="D21" s="120">
        <v>2</v>
      </c>
      <c r="E21" s="120"/>
      <c r="F21" s="120">
        <f t="shared" si="2"/>
        <v>2</v>
      </c>
      <c r="G21" s="120">
        <v>2</v>
      </c>
      <c r="H21" s="120">
        <v>0</v>
      </c>
      <c r="I21" s="123"/>
      <c r="J21" s="123"/>
      <c r="K21" s="126" t="s">
        <v>12</v>
      </c>
    </row>
    <row r="22" spans="1:11" ht="24" customHeight="1" thickBot="1">
      <c r="A22" s="200"/>
      <c r="B22" s="120">
        <v>9123</v>
      </c>
      <c r="C22" s="133" t="s">
        <v>225</v>
      </c>
      <c r="D22" s="120"/>
      <c r="E22" s="120">
        <v>1</v>
      </c>
      <c r="F22" s="120">
        <f t="shared" si="2"/>
        <v>1</v>
      </c>
      <c r="G22" s="120">
        <v>0</v>
      </c>
      <c r="H22" s="120">
        <v>2</v>
      </c>
      <c r="I22" s="123"/>
      <c r="J22" s="123"/>
      <c r="K22" s="126" t="s">
        <v>12</v>
      </c>
    </row>
    <row r="23" spans="1:11" ht="31.5" thickBot="1">
      <c r="A23" s="201" t="s">
        <v>14</v>
      </c>
      <c r="B23" s="202"/>
      <c r="C23" s="203"/>
      <c r="D23" s="129">
        <f>SUM(D14:D22)</f>
        <v>15</v>
      </c>
      <c r="E23" s="129">
        <f>SUM(E14:E22)</f>
        <v>3</v>
      </c>
      <c r="F23" s="129">
        <f>SUM(F14:F22)</f>
        <v>18</v>
      </c>
      <c r="G23" s="129">
        <f>SUM(G14:G22)</f>
        <v>15</v>
      </c>
      <c r="H23" s="129">
        <f>SUM(H14:H22)</f>
        <v>7</v>
      </c>
      <c r="I23" s="130"/>
      <c r="J23" s="130"/>
      <c r="K23" s="135"/>
    </row>
    <row r="24" spans="1:11" ht="24" customHeight="1" thickBot="1">
      <c r="A24" s="199" t="s">
        <v>32</v>
      </c>
      <c r="B24" s="120">
        <v>6483</v>
      </c>
      <c r="C24" s="132" t="s">
        <v>288</v>
      </c>
      <c r="D24" s="120">
        <v>2</v>
      </c>
      <c r="E24" s="120">
        <v>1</v>
      </c>
      <c r="F24" s="120">
        <f>D24+E24</f>
        <v>3</v>
      </c>
      <c r="G24" s="120">
        <v>2</v>
      </c>
      <c r="H24" s="120">
        <v>2</v>
      </c>
      <c r="I24" s="123"/>
      <c r="J24" s="123"/>
      <c r="K24" s="124" t="s">
        <v>17</v>
      </c>
    </row>
    <row r="25" spans="1:11" ht="24" customHeight="1" thickBot="1">
      <c r="A25" s="200"/>
      <c r="B25" s="120">
        <v>6476</v>
      </c>
      <c r="C25" s="133" t="s">
        <v>289</v>
      </c>
      <c r="D25" s="120">
        <v>2</v>
      </c>
      <c r="E25" s="120">
        <v>1</v>
      </c>
      <c r="F25" s="120">
        <f t="shared" ref="F25:F30" si="3">D25+E25</f>
        <v>3</v>
      </c>
      <c r="G25" s="120">
        <v>2</v>
      </c>
      <c r="H25" s="120">
        <v>2</v>
      </c>
      <c r="I25" s="123" t="s">
        <v>272</v>
      </c>
      <c r="J25" s="123"/>
      <c r="K25" s="126" t="s">
        <v>13</v>
      </c>
    </row>
    <row r="26" spans="1:11" ht="24" customHeight="1" thickBot="1">
      <c r="A26" s="200"/>
      <c r="B26" s="120">
        <v>6482</v>
      </c>
      <c r="C26" s="133" t="s">
        <v>290</v>
      </c>
      <c r="D26" s="120">
        <v>2</v>
      </c>
      <c r="E26" s="120">
        <v>1</v>
      </c>
      <c r="F26" s="120">
        <f t="shared" si="3"/>
        <v>3</v>
      </c>
      <c r="G26" s="120">
        <v>2</v>
      </c>
      <c r="H26" s="120">
        <v>2</v>
      </c>
      <c r="I26" s="123" t="s">
        <v>271</v>
      </c>
      <c r="J26" s="123"/>
      <c r="K26" s="126" t="s">
        <v>17</v>
      </c>
    </row>
    <row r="27" spans="1:11" ht="24.75" customHeight="1" thickBot="1">
      <c r="A27" s="200"/>
      <c r="B27" s="120">
        <v>9116</v>
      </c>
      <c r="C27" s="133" t="s">
        <v>291</v>
      </c>
      <c r="D27" s="120">
        <v>2</v>
      </c>
      <c r="E27" s="120"/>
      <c r="F27" s="120">
        <f t="shared" si="3"/>
        <v>2</v>
      </c>
      <c r="G27" s="120">
        <v>2</v>
      </c>
      <c r="H27" s="120">
        <v>0</v>
      </c>
      <c r="I27" s="123"/>
      <c r="J27" s="123"/>
      <c r="K27" s="126" t="s">
        <v>12</v>
      </c>
    </row>
    <row r="28" spans="1:11" ht="24.75" customHeight="1" thickBot="1">
      <c r="A28" s="200"/>
      <c r="B28" s="120">
        <v>6491</v>
      </c>
      <c r="C28" s="133" t="s">
        <v>292</v>
      </c>
      <c r="D28" s="120">
        <v>2</v>
      </c>
      <c r="E28" s="120">
        <v>1</v>
      </c>
      <c r="F28" s="120">
        <f t="shared" si="3"/>
        <v>3</v>
      </c>
      <c r="G28" s="120">
        <v>2</v>
      </c>
      <c r="H28" s="120">
        <v>2</v>
      </c>
      <c r="I28" s="123" t="s">
        <v>273</v>
      </c>
      <c r="J28" s="123"/>
      <c r="K28" s="126" t="s">
        <v>293</v>
      </c>
    </row>
    <row r="29" spans="1:11" ht="25.5" customHeight="1" thickBot="1">
      <c r="A29" s="200"/>
      <c r="B29" s="120">
        <v>6496</v>
      </c>
      <c r="C29" s="133" t="s">
        <v>294</v>
      </c>
      <c r="D29" s="120">
        <v>2</v>
      </c>
      <c r="E29" s="120">
        <v>1</v>
      </c>
      <c r="F29" s="120">
        <f t="shared" si="3"/>
        <v>3</v>
      </c>
      <c r="G29" s="120">
        <v>2</v>
      </c>
      <c r="H29" s="120">
        <v>2</v>
      </c>
      <c r="I29" s="123"/>
      <c r="J29" s="123"/>
      <c r="K29" s="126" t="s">
        <v>17</v>
      </c>
    </row>
    <row r="30" spans="1:11" ht="24.75" customHeight="1" thickBot="1">
      <c r="A30" s="200"/>
      <c r="B30" s="120">
        <v>6480</v>
      </c>
      <c r="C30" s="133" t="s">
        <v>295</v>
      </c>
      <c r="D30" s="120"/>
      <c r="E30" s="120">
        <v>1</v>
      </c>
      <c r="F30" s="120">
        <f t="shared" si="3"/>
        <v>1</v>
      </c>
      <c r="G30" s="120">
        <v>0</v>
      </c>
      <c r="H30" s="120">
        <v>3</v>
      </c>
      <c r="I30" s="123" t="s">
        <v>280</v>
      </c>
      <c r="J30" s="123"/>
      <c r="K30" s="126" t="s">
        <v>13</v>
      </c>
    </row>
    <row r="31" spans="1:11" ht="33.75" customHeight="1" thickBot="1">
      <c r="A31" s="204" t="s">
        <v>14</v>
      </c>
      <c r="B31" s="204"/>
      <c r="C31" s="204"/>
      <c r="D31" s="129">
        <f>SUM(D24:D30)</f>
        <v>12</v>
      </c>
      <c r="E31" s="129">
        <f t="shared" ref="E31:H31" si="4">SUM(E24:E30)</f>
        <v>6</v>
      </c>
      <c r="F31" s="129">
        <f t="shared" si="4"/>
        <v>18</v>
      </c>
      <c r="G31" s="129">
        <f t="shared" si="4"/>
        <v>12</v>
      </c>
      <c r="H31" s="129">
        <f t="shared" si="4"/>
        <v>13</v>
      </c>
      <c r="I31" s="130"/>
      <c r="J31" s="130"/>
      <c r="K31" s="135"/>
    </row>
    <row r="32" spans="1:11" ht="30" customHeight="1" thickBot="1">
      <c r="A32" s="199" t="s">
        <v>33</v>
      </c>
      <c r="B32" s="120">
        <v>6486</v>
      </c>
      <c r="C32" s="121" t="s">
        <v>296</v>
      </c>
      <c r="D32" s="120">
        <v>3</v>
      </c>
      <c r="E32" s="120"/>
      <c r="F32" s="120">
        <f>E32+D32</f>
        <v>3</v>
      </c>
      <c r="G32" s="120">
        <v>0</v>
      </c>
      <c r="H32" s="120">
        <v>9</v>
      </c>
      <c r="I32" s="123" t="s">
        <v>297</v>
      </c>
      <c r="J32" s="123"/>
      <c r="K32" s="136" t="s">
        <v>17</v>
      </c>
    </row>
    <row r="33" spans="1:11" ht="29.25" customHeight="1" thickBot="1">
      <c r="A33" s="200"/>
      <c r="B33" s="120">
        <v>6487</v>
      </c>
      <c r="C33" s="125" t="s">
        <v>27</v>
      </c>
      <c r="D33" s="120">
        <v>2</v>
      </c>
      <c r="E33" s="120"/>
      <c r="F33" s="120">
        <f t="shared" ref="F33:F37" si="5">E33+D33</f>
        <v>2</v>
      </c>
      <c r="G33" s="120">
        <v>0</v>
      </c>
      <c r="H33" s="120">
        <v>22.5</v>
      </c>
      <c r="I33" s="123" t="s">
        <v>297</v>
      </c>
      <c r="J33" s="123"/>
      <c r="K33" s="136" t="s">
        <v>28</v>
      </c>
    </row>
    <row r="34" spans="1:11" ht="30" customHeight="1" thickBot="1">
      <c r="A34" s="200"/>
      <c r="B34" s="120">
        <v>6485</v>
      </c>
      <c r="C34" s="125" t="s">
        <v>101</v>
      </c>
      <c r="D34" s="120">
        <v>2</v>
      </c>
      <c r="E34" s="120">
        <v>1</v>
      </c>
      <c r="F34" s="120">
        <f t="shared" si="5"/>
        <v>3</v>
      </c>
      <c r="G34" s="120">
        <v>2</v>
      </c>
      <c r="H34" s="120">
        <v>2</v>
      </c>
      <c r="I34" s="123"/>
      <c r="J34" s="123"/>
      <c r="K34" s="136" t="s">
        <v>28</v>
      </c>
    </row>
    <row r="35" spans="1:11" ht="28.5" customHeight="1" thickBot="1">
      <c r="A35" s="200"/>
      <c r="B35" s="120">
        <v>9114</v>
      </c>
      <c r="C35" s="125" t="s">
        <v>298</v>
      </c>
      <c r="D35" s="120">
        <v>2</v>
      </c>
      <c r="E35" s="120"/>
      <c r="F35" s="120">
        <f t="shared" si="5"/>
        <v>2</v>
      </c>
      <c r="G35" s="120">
        <v>2</v>
      </c>
      <c r="H35" s="120">
        <v>0</v>
      </c>
      <c r="I35" s="123"/>
      <c r="J35" s="134"/>
      <c r="K35" s="136" t="s">
        <v>12</v>
      </c>
    </row>
    <row r="36" spans="1:11" ht="24.75" customHeight="1" thickBot="1">
      <c r="A36" s="200"/>
      <c r="B36" s="120">
        <v>6497</v>
      </c>
      <c r="C36" s="125" t="s">
        <v>363</v>
      </c>
      <c r="D36" s="120">
        <v>2</v>
      </c>
      <c r="E36" s="120">
        <v>1</v>
      </c>
      <c r="F36" s="120">
        <f t="shared" si="5"/>
        <v>3</v>
      </c>
      <c r="G36" s="120">
        <v>2</v>
      </c>
      <c r="H36" s="120">
        <v>2</v>
      </c>
      <c r="I36" s="123"/>
      <c r="J36" s="123"/>
      <c r="K36" s="136" t="s">
        <v>293</v>
      </c>
    </row>
    <row r="37" spans="1:11" ht="25.5" customHeight="1" thickBot="1">
      <c r="A37" s="200"/>
      <c r="B37" s="120">
        <v>6492</v>
      </c>
      <c r="C37" s="125" t="s">
        <v>299</v>
      </c>
      <c r="D37" s="120">
        <v>2</v>
      </c>
      <c r="E37" s="120">
        <v>1</v>
      </c>
      <c r="F37" s="120">
        <f t="shared" si="5"/>
        <v>3</v>
      </c>
      <c r="G37" s="120">
        <v>2</v>
      </c>
      <c r="H37" s="120">
        <v>2</v>
      </c>
      <c r="I37" s="134" t="s">
        <v>278</v>
      </c>
      <c r="J37" s="123"/>
      <c r="K37" s="136" t="s">
        <v>293</v>
      </c>
    </row>
    <row r="38" spans="1:11" ht="36" customHeight="1">
      <c r="A38" s="204" t="s">
        <v>14</v>
      </c>
      <c r="B38" s="204"/>
      <c r="C38" s="204"/>
      <c r="D38" s="129">
        <f>SUM(D32:D37)</f>
        <v>13</v>
      </c>
      <c r="E38" s="129">
        <f t="shared" ref="E38:H38" si="6">SUM(E32:E37)</f>
        <v>3</v>
      </c>
      <c r="F38" s="129">
        <f t="shared" si="6"/>
        <v>16</v>
      </c>
      <c r="G38" s="129">
        <f t="shared" si="6"/>
        <v>8</v>
      </c>
      <c r="H38" s="129">
        <f t="shared" si="6"/>
        <v>37.5</v>
      </c>
      <c r="I38" s="130"/>
      <c r="J38" s="130"/>
      <c r="K38" s="135"/>
    </row>
    <row r="39" spans="1:11" ht="30.75">
      <c r="A39" s="205" t="s">
        <v>29</v>
      </c>
      <c r="B39" s="205"/>
      <c r="C39" s="205"/>
      <c r="D39" s="137">
        <f>SUM(D13,D23,D31,D38)</f>
        <v>57</v>
      </c>
      <c r="E39" s="137">
        <f t="shared" ref="E39:F39" si="7">SUM(E13,E23,E31,E38)</f>
        <v>15</v>
      </c>
      <c r="F39" s="138">
        <f t="shared" si="7"/>
        <v>72</v>
      </c>
      <c r="G39" s="137"/>
      <c r="H39" s="137"/>
      <c r="I39" s="123"/>
      <c r="J39" s="123"/>
      <c r="K39" s="139"/>
    </row>
    <row r="40" spans="1:11" ht="24">
      <c r="A40" s="196"/>
      <c r="B40" s="196"/>
      <c r="C40" s="196"/>
      <c r="D40" s="196"/>
      <c r="E40" s="196"/>
      <c r="F40" s="196"/>
      <c r="G40" s="196"/>
      <c r="H40" s="196"/>
      <c r="I40" s="196"/>
      <c r="J40" s="196"/>
      <c r="K40" s="196"/>
    </row>
  </sheetData>
  <mergeCells count="21">
    <mergeCell ref="C1:J1"/>
    <mergeCell ref="A2:F2"/>
    <mergeCell ref="A3:A4"/>
    <mergeCell ref="B3:B4"/>
    <mergeCell ref="C3:C4"/>
    <mergeCell ref="D3:E3"/>
    <mergeCell ref="F3:F4"/>
    <mergeCell ref="G3:H3"/>
    <mergeCell ref="I3:I4"/>
    <mergeCell ref="A40:K40"/>
    <mergeCell ref="J3:J4"/>
    <mergeCell ref="K3:K4"/>
    <mergeCell ref="A5:A12"/>
    <mergeCell ref="A13:C13"/>
    <mergeCell ref="A14:A22"/>
    <mergeCell ref="A23:C23"/>
    <mergeCell ref="A24:A30"/>
    <mergeCell ref="A31:C31"/>
    <mergeCell ref="A32:A37"/>
    <mergeCell ref="A38:C38"/>
    <mergeCell ref="A39:C39"/>
  </mergeCells>
  <pageMargins left="0.7" right="0.7" top="0.75" bottom="0.75" header="0.3" footer="0.3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47"/>
  <sheetViews>
    <sheetView rightToLeft="1" topLeftCell="B1" workbookViewId="0">
      <selection activeCell="L47" sqref="A1:M47"/>
    </sheetView>
  </sheetViews>
  <sheetFormatPr defaultRowHeight="14.25"/>
  <cols>
    <col min="1" max="1" width="9" hidden="1" customWidth="1"/>
    <col min="2" max="2" width="3.875" customWidth="1"/>
    <col min="4" max="4" width="17.875" customWidth="1"/>
    <col min="5" max="5" width="5.875" bestFit="1" customWidth="1"/>
    <col min="6" max="6" width="3.75" bestFit="1" customWidth="1"/>
    <col min="7" max="7" width="3.625" bestFit="1" customWidth="1"/>
    <col min="8" max="8" width="4.75" bestFit="1" customWidth="1"/>
    <col min="9" max="9" width="3.75" bestFit="1" customWidth="1"/>
    <col min="10" max="10" width="3.625" bestFit="1" customWidth="1"/>
    <col min="11" max="11" width="6" customWidth="1"/>
    <col min="12" max="13" width="7.625" customWidth="1"/>
  </cols>
  <sheetData>
    <row r="1" spans="2:15" ht="20.25">
      <c r="B1" s="107"/>
      <c r="C1" s="109"/>
      <c r="D1" s="228" t="s">
        <v>11</v>
      </c>
      <c r="E1" s="228"/>
      <c r="F1" s="228"/>
      <c r="G1" s="228"/>
      <c r="H1" s="228"/>
      <c r="I1" s="228"/>
      <c r="J1" s="228"/>
      <c r="K1" s="228"/>
      <c r="L1" s="228"/>
      <c r="M1" s="228"/>
      <c r="N1" s="110"/>
      <c r="O1" s="108"/>
    </row>
    <row r="2" spans="2:15" ht="19.5" thickBot="1">
      <c r="B2" s="215" t="s">
        <v>355</v>
      </c>
      <c r="C2" s="215"/>
      <c r="D2" s="215"/>
      <c r="E2" s="215"/>
      <c r="F2" s="106"/>
      <c r="G2" s="106"/>
      <c r="H2" s="106"/>
      <c r="I2" s="106"/>
      <c r="J2" s="62"/>
      <c r="K2" s="62"/>
      <c r="L2" s="62"/>
      <c r="M2" s="62"/>
    </row>
    <row r="3" spans="2:15" ht="18.75" thickBot="1">
      <c r="B3" s="235" t="s">
        <v>300</v>
      </c>
      <c r="C3" s="237" t="s">
        <v>301</v>
      </c>
      <c r="D3" s="239" t="s">
        <v>302</v>
      </c>
      <c r="E3" s="239" t="s">
        <v>303</v>
      </c>
      <c r="F3" s="241" t="s">
        <v>3</v>
      </c>
      <c r="G3" s="242"/>
      <c r="H3" s="231" t="s">
        <v>6</v>
      </c>
      <c r="I3" s="233" t="s">
        <v>304</v>
      </c>
      <c r="J3" s="234"/>
      <c r="K3" s="231" t="s">
        <v>305</v>
      </c>
      <c r="L3" s="226" t="s">
        <v>306</v>
      </c>
      <c r="M3" s="226" t="s">
        <v>307</v>
      </c>
    </row>
    <row r="4" spans="2:15" ht="18.75" thickBot="1">
      <c r="B4" s="236"/>
      <c r="C4" s="238"/>
      <c r="D4" s="240"/>
      <c r="E4" s="240"/>
      <c r="F4" s="63" t="s">
        <v>308</v>
      </c>
      <c r="G4" s="63" t="s">
        <v>309</v>
      </c>
      <c r="H4" s="232"/>
      <c r="I4" s="63" t="s">
        <v>308</v>
      </c>
      <c r="J4" s="63" t="s">
        <v>309</v>
      </c>
      <c r="K4" s="227"/>
      <c r="L4" s="227"/>
      <c r="M4" s="227"/>
    </row>
    <row r="5" spans="2:15" ht="15.75">
      <c r="B5" s="216" t="s">
        <v>310</v>
      </c>
      <c r="C5" s="64">
        <v>9103</v>
      </c>
      <c r="D5" s="65" t="s">
        <v>311</v>
      </c>
      <c r="E5" s="66" t="s">
        <v>12</v>
      </c>
      <c r="F5" s="67">
        <v>2</v>
      </c>
      <c r="G5" s="67">
        <v>0</v>
      </c>
      <c r="H5" s="67">
        <v>2</v>
      </c>
      <c r="I5" s="67">
        <v>2</v>
      </c>
      <c r="J5" s="67">
        <v>0</v>
      </c>
      <c r="K5" s="67">
        <v>2</v>
      </c>
      <c r="L5" s="68"/>
      <c r="M5" s="68"/>
    </row>
    <row r="6" spans="2:15" ht="15.75">
      <c r="B6" s="222"/>
      <c r="C6" s="69">
        <v>9703</v>
      </c>
      <c r="D6" s="70" t="s">
        <v>312</v>
      </c>
      <c r="E6" s="66" t="s">
        <v>12</v>
      </c>
      <c r="F6" s="67">
        <v>2</v>
      </c>
      <c r="G6" s="67">
        <v>0</v>
      </c>
      <c r="H6" s="67">
        <v>2</v>
      </c>
      <c r="I6" s="67">
        <v>2</v>
      </c>
      <c r="J6" s="67">
        <v>0</v>
      </c>
      <c r="K6" s="67">
        <v>2</v>
      </c>
      <c r="L6" s="68"/>
      <c r="M6" s="68"/>
    </row>
    <row r="7" spans="2:15" ht="15.75">
      <c r="B7" s="222"/>
      <c r="C7" s="64">
        <v>3328</v>
      </c>
      <c r="D7" s="65" t="s">
        <v>284</v>
      </c>
      <c r="E7" s="66" t="s">
        <v>233</v>
      </c>
      <c r="F7" s="71">
        <v>2</v>
      </c>
      <c r="G7" s="67">
        <v>0</v>
      </c>
      <c r="H7" s="71">
        <v>2</v>
      </c>
      <c r="I7" s="71">
        <v>2</v>
      </c>
      <c r="J7" s="67">
        <v>0</v>
      </c>
      <c r="K7" s="71">
        <v>2</v>
      </c>
      <c r="L7" s="68"/>
      <c r="M7" s="68"/>
    </row>
    <row r="8" spans="2:15" ht="15.75">
      <c r="B8" s="222"/>
      <c r="C8" s="64">
        <v>3278</v>
      </c>
      <c r="D8" s="65" t="s">
        <v>313</v>
      </c>
      <c r="E8" s="66" t="s">
        <v>233</v>
      </c>
      <c r="F8" s="67">
        <v>3</v>
      </c>
      <c r="G8" s="67">
        <v>0</v>
      </c>
      <c r="H8" s="67">
        <v>3</v>
      </c>
      <c r="I8" s="67">
        <v>3</v>
      </c>
      <c r="J8" s="67">
        <v>0</v>
      </c>
      <c r="K8" s="67">
        <v>3</v>
      </c>
      <c r="L8" s="68"/>
      <c r="M8" s="68"/>
    </row>
    <row r="9" spans="2:15" ht="15.75">
      <c r="B9" s="222"/>
      <c r="C9" s="69">
        <v>3509</v>
      </c>
      <c r="D9" s="65" t="s">
        <v>314</v>
      </c>
      <c r="E9" s="66" t="s">
        <v>233</v>
      </c>
      <c r="F9" s="67">
        <v>2</v>
      </c>
      <c r="G9" s="67">
        <v>0</v>
      </c>
      <c r="H9" s="67">
        <v>2</v>
      </c>
      <c r="I9" s="67">
        <v>2</v>
      </c>
      <c r="J9" s="67">
        <v>0</v>
      </c>
      <c r="K9" s="67">
        <v>2</v>
      </c>
      <c r="L9" s="68"/>
      <c r="M9" s="68"/>
    </row>
    <row r="10" spans="2:15" ht="15.75">
      <c r="B10" s="222"/>
      <c r="C10" s="64">
        <v>6440</v>
      </c>
      <c r="D10" s="65" t="s">
        <v>315</v>
      </c>
      <c r="E10" s="72" t="s">
        <v>13</v>
      </c>
      <c r="F10" s="73">
        <v>3</v>
      </c>
      <c r="G10" s="73">
        <v>0</v>
      </c>
      <c r="H10" s="73">
        <v>3</v>
      </c>
      <c r="I10" s="73">
        <v>3</v>
      </c>
      <c r="J10" s="73">
        <v>0</v>
      </c>
      <c r="K10" s="73">
        <v>3</v>
      </c>
      <c r="L10" s="68"/>
      <c r="M10" s="74">
        <v>3278</v>
      </c>
    </row>
    <row r="11" spans="2:15" ht="15.75">
      <c r="B11" s="222"/>
      <c r="C11" s="64">
        <v>6442</v>
      </c>
      <c r="D11" s="70" t="s">
        <v>316</v>
      </c>
      <c r="E11" s="66" t="s">
        <v>13</v>
      </c>
      <c r="F11" s="67">
        <v>2</v>
      </c>
      <c r="G11" s="67">
        <v>0</v>
      </c>
      <c r="H11" s="67">
        <v>2</v>
      </c>
      <c r="I11" s="67">
        <v>2</v>
      </c>
      <c r="J11" s="67">
        <v>0</v>
      </c>
      <c r="K11" s="67">
        <v>2</v>
      </c>
      <c r="L11" s="68"/>
      <c r="M11" s="68"/>
    </row>
    <row r="12" spans="2:15" ht="16.5" thickBot="1">
      <c r="B12" s="222"/>
      <c r="C12" s="64">
        <v>6439</v>
      </c>
      <c r="D12" s="65" t="s">
        <v>317</v>
      </c>
      <c r="E12" s="66" t="s">
        <v>13</v>
      </c>
      <c r="F12" s="67">
        <v>2</v>
      </c>
      <c r="G12" s="67">
        <v>0</v>
      </c>
      <c r="H12" s="67">
        <v>2</v>
      </c>
      <c r="I12" s="67">
        <v>2</v>
      </c>
      <c r="J12" s="67">
        <v>0</v>
      </c>
      <c r="K12" s="67">
        <v>2</v>
      </c>
      <c r="L12" s="68"/>
      <c r="M12" s="68"/>
    </row>
    <row r="13" spans="2:15" ht="19.5" thickTop="1" thickBot="1">
      <c r="B13" s="217"/>
      <c r="C13" s="220" t="s">
        <v>318</v>
      </c>
      <c r="D13" s="221"/>
      <c r="E13" s="221"/>
      <c r="F13" s="75">
        <f t="shared" ref="F13:K13" si="0">SUM(F5:F12)</f>
        <v>18</v>
      </c>
      <c r="G13" s="75">
        <f t="shared" si="0"/>
        <v>0</v>
      </c>
      <c r="H13" s="75">
        <f t="shared" si="0"/>
        <v>18</v>
      </c>
      <c r="I13" s="75">
        <f t="shared" si="0"/>
        <v>18</v>
      </c>
      <c r="J13" s="75">
        <f t="shared" si="0"/>
        <v>0</v>
      </c>
      <c r="K13" s="75">
        <f t="shared" si="0"/>
        <v>18</v>
      </c>
      <c r="L13" s="221"/>
      <c r="M13" s="221"/>
    </row>
    <row r="14" spans="2:15" ht="15.75">
      <c r="B14" s="216" t="s">
        <v>31</v>
      </c>
      <c r="C14" s="76">
        <v>6437</v>
      </c>
      <c r="D14" s="77" t="s">
        <v>182</v>
      </c>
      <c r="E14" s="78" t="s">
        <v>16</v>
      </c>
      <c r="F14" s="73">
        <v>3</v>
      </c>
      <c r="G14" s="73">
        <v>0</v>
      </c>
      <c r="H14" s="73">
        <v>3</v>
      </c>
      <c r="I14" s="73">
        <v>3</v>
      </c>
      <c r="J14" s="73">
        <v>0</v>
      </c>
      <c r="K14" s="73">
        <v>3</v>
      </c>
      <c r="L14" s="73"/>
      <c r="M14" s="73"/>
    </row>
    <row r="15" spans="2:15" ht="15.75">
      <c r="B15" s="222"/>
      <c r="C15" s="79">
        <v>9110</v>
      </c>
      <c r="D15" s="80" t="s">
        <v>319</v>
      </c>
      <c r="E15" s="78" t="s">
        <v>12</v>
      </c>
      <c r="F15" s="81">
        <v>2</v>
      </c>
      <c r="G15" s="81">
        <v>0</v>
      </c>
      <c r="H15" s="81">
        <v>2</v>
      </c>
      <c r="I15" s="81">
        <v>2</v>
      </c>
      <c r="J15" s="81">
        <v>0</v>
      </c>
      <c r="K15" s="81">
        <v>2</v>
      </c>
      <c r="L15" s="81"/>
      <c r="M15" s="81"/>
    </row>
    <row r="16" spans="2:15" ht="15.75">
      <c r="B16" s="222"/>
      <c r="C16" s="79">
        <v>6441</v>
      </c>
      <c r="D16" s="70" t="s">
        <v>320</v>
      </c>
      <c r="E16" s="78" t="s">
        <v>13</v>
      </c>
      <c r="F16" s="81">
        <v>3</v>
      </c>
      <c r="G16" s="81">
        <v>0</v>
      </c>
      <c r="H16" s="81">
        <v>3</v>
      </c>
      <c r="I16" s="81">
        <v>3</v>
      </c>
      <c r="J16" s="81">
        <v>0</v>
      </c>
      <c r="K16" s="81">
        <v>3</v>
      </c>
      <c r="L16" s="74">
        <v>6440</v>
      </c>
      <c r="M16" s="81"/>
    </row>
    <row r="17" spans="2:13" ht="15.75">
      <c r="B17" s="222"/>
      <c r="C17" s="79">
        <v>6446</v>
      </c>
      <c r="D17" s="80" t="s">
        <v>321</v>
      </c>
      <c r="E17" s="78" t="s">
        <v>13</v>
      </c>
      <c r="F17" s="81">
        <v>3</v>
      </c>
      <c r="G17" s="81">
        <v>0</v>
      </c>
      <c r="H17" s="81">
        <v>3</v>
      </c>
      <c r="I17" s="81">
        <v>3</v>
      </c>
      <c r="J17" s="81">
        <v>0</v>
      </c>
      <c r="K17" s="81">
        <v>3</v>
      </c>
      <c r="L17" s="74">
        <v>3278</v>
      </c>
      <c r="M17" s="81"/>
    </row>
    <row r="18" spans="2:13" ht="15.75">
      <c r="B18" s="222"/>
      <c r="C18" s="79">
        <v>6445</v>
      </c>
      <c r="D18" s="82" t="s">
        <v>322</v>
      </c>
      <c r="E18" s="78" t="s">
        <v>13</v>
      </c>
      <c r="F18" s="81">
        <v>3</v>
      </c>
      <c r="G18" s="81">
        <v>0</v>
      </c>
      <c r="H18" s="81">
        <v>3</v>
      </c>
      <c r="I18" s="81">
        <v>3</v>
      </c>
      <c r="J18" s="81">
        <v>0</v>
      </c>
      <c r="K18" s="81">
        <v>3</v>
      </c>
      <c r="L18" s="81"/>
      <c r="M18" s="81"/>
    </row>
    <row r="19" spans="2:13" ht="15.75">
      <c r="B19" s="222"/>
      <c r="C19" s="79">
        <v>6452</v>
      </c>
      <c r="D19" s="82" t="s">
        <v>323</v>
      </c>
      <c r="E19" s="78" t="s">
        <v>13</v>
      </c>
      <c r="F19" s="81">
        <v>2</v>
      </c>
      <c r="G19" s="81">
        <v>0</v>
      </c>
      <c r="H19" s="81">
        <v>2</v>
      </c>
      <c r="I19" s="81">
        <v>2</v>
      </c>
      <c r="J19" s="81"/>
      <c r="K19" s="81">
        <v>2</v>
      </c>
      <c r="L19" s="74">
        <v>6439</v>
      </c>
      <c r="M19" s="83"/>
    </row>
    <row r="20" spans="2:13" ht="15.75">
      <c r="B20" s="222"/>
      <c r="C20" s="84">
        <v>6453</v>
      </c>
      <c r="D20" s="80" t="s">
        <v>324</v>
      </c>
      <c r="E20" s="78" t="s">
        <v>13</v>
      </c>
      <c r="F20" s="81">
        <v>2</v>
      </c>
      <c r="G20" s="81">
        <v>0</v>
      </c>
      <c r="H20" s="81">
        <v>2</v>
      </c>
      <c r="I20" s="81">
        <v>2</v>
      </c>
      <c r="J20" s="81">
        <v>0</v>
      </c>
      <c r="K20" s="81">
        <v>2</v>
      </c>
      <c r="L20" s="81"/>
      <c r="M20" s="83"/>
    </row>
    <row r="21" spans="2:13" ht="16.5" thickBot="1">
      <c r="B21" s="222"/>
      <c r="C21" s="79">
        <v>6460</v>
      </c>
      <c r="D21" s="80" t="s">
        <v>325</v>
      </c>
      <c r="E21" s="78" t="s">
        <v>293</v>
      </c>
      <c r="F21" s="81">
        <v>2</v>
      </c>
      <c r="G21" s="81">
        <v>0</v>
      </c>
      <c r="H21" s="81">
        <v>2</v>
      </c>
      <c r="I21" s="81">
        <v>2</v>
      </c>
      <c r="J21" s="81">
        <v>0</v>
      </c>
      <c r="K21" s="81">
        <v>2</v>
      </c>
      <c r="L21" s="74">
        <v>6442</v>
      </c>
      <c r="M21" s="85"/>
    </row>
    <row r="22" spans="2:13" ht="18" customHeight="1" thickTop="1" thickBot="1">
      <c r="B22" s="217"/>
      <c r="C22" s="220" t="s">
        <v>318</v>
      </c>
      <c r="D22" s="221"/>
      <c r="E22" s="221"/>
      <c r="F22" s="87">
        <f t="shared" ref="F22:K22" si="1">SUM(F14:F21)</f>
        <v>20</v>
      </c>
      <c r="G22" s="87">
        <f t="shared" si="1"/>
        <v>0</v>
      </c>
      <c r="H22" s="87">
        <f t="shared" si="1"/>
        <v>20</v>
      </c>
      <c r="I22" s="87">
        <f t="shared" si="1"/>
        <v>20</v>
      </c>
      <c r="J22" s="87">
        <f t="shared" si="1"/>
        <v>0</v>
      </c>
      <c r="K22" s="87">
        <f t="shared" si="1"/>
        <v>20</v>
      </c>
      <c r="L22" s="88"/>
      <c r="M22" s="89"/>
    </row>
    <row r="23" spans="2:13" ht="17.25" thickTop="1" thickBot="1">
      <c r="B23" s="216" t="s">
        <v>326</v>
      </c>
      <c r="C23" s="79">
        <v>6450</v>
      </c>
      <c r="D23" s="80" t="s">
        <v>327</v>
      </c>
      <c r="E23" s="78" t="s">
        <v>13</v>
      </c>
      <c r="F23" s="81">
        <v>0</v>
      </c>
      <c r="G23" s="81">
        <v>1</v>
      </c>
      <c r="H23" s="81">
        <v>1</v>
      </c>
      <c r="I23" s="81">
        <v>0</v>
      </c>
      <c r="J23" s="81">
        <v>32</v>
      </c>
      <c r="K23" s="90">
        <v>32</v>
      </c>
      <c r="L23" s="218" t="s">
        <v>328</v>
      </c>
      <c r="M23" s="219"/>
    </row>
    <row r="24" spans="2:13" ht="15.75" customHeight="1" thickTop="1" thickBot="1">
      <c r="B24" s="217"/>
      <c r="C24" s="220" t="s">
        <v>318</v>
      </c>
      <c r="D24" s="221" t="s">
        <v>318</v>
      </c>
      <c r="E24" s="221"/>
      <c r="F24" s="87">
        <v>0</v>
      </c>
      <c r="G24" s="87">
        <v>1</v>
      </c>
      <c r="H24" s="87">
        <v>1</v>
      </c>
      <c r="I24" s="87">
        <v>0</v>
      </c>
      <c r="J24" s="87">
        <v>32</v>
      </c>
      <c r="K24" s="87">
        <v>32</v>
      </c>
      <c r="L24" s="91"/>
      <c r="M24" s="92"/>
    </row>
    <row r="25" spans="2:13" ht="15.75">
      <c r="B25" s="216" t="s">
        <v>32</v>
      </c>
      <c r="C25" s="93">
        <v>9121</v>
      </c>
      <c r="D25" s="94" t="s">
        <v>329</v>
      </c>
      <c r="E25" s="95" t="s">
        <v>12</v>
      </c>
      <c r="F25" s="96">
        <v>0</v>
      </c>
      <c r="G25" s="96">
        <v>1</v>
      </c>
      <c r="H25" s="96">
        <v>1</v>
      </c>
      <c r="I25" s="96">
        <v>0</v>
      </c>
      <c r="J25" s="96">
        <v>2</v>
      </c>
      <c r="K25" s="96">
        <v>2</v>
      </c>
      <c r="L25" s="97"/>
      <c r="M25" s="98"/>
    </row>
    <row r="26" spans="2:13" ht="15.75">
      <c r="B26" s="222"/>
      <c r="C26" s="64">
        <v>6438</v>
      </c>
      <c r="D26" s="65" t="s">
        <v>330</v>
      </c>
      <c r="E26" s="66" t="s">
        <v>16</v>
      </c>
      <c r="F26" s="71">
        <v>2</v>
      </c>
      <c r="G26" s="67">
        <v>0</v>
      </c>
      <c r="H26" s="71">
        <v>2</v>
      </c>
      <c r="I26" s="71">
        <v>2</v>
      </c>
      <c r="J26" s="67">
        <v>0</v>
      </c>
      <c r="K26" s="71">
        <v>2</v>
      </c>
      <c r="L26" s="71">
        <v>3228</v>
      </c>
      <c r="M26" s="68"/>
    </row>
    <row r="27" spans="2:13" ht="15.75">
      <c r="B27" s="222"/>
      <c r="C27" s="64">
        <v>6449</v>
      </c>
      <c r="D27" s="65" t="s">
        <v>331</v>
      </c>
      <c r="E27" s="66" t="s">
        <v>13</v>
      </c>
      <c r="F27" s="67">
        <v>2</v>
      </c>
      <c r="G27" s="67">
        <v>0</v>
      </c>
      <c r="H27" s="67">
        <v>2</v>
      </c>
      <c r="I27" s="67">
        <v>2</v>
      </c>
      <c r="J27" s="67">
        <v>0</v>
      </c>
      <c r="K27" s="67">
        <v>2</v>
      </c>
      <c r="L27" s="71">
        <v>3328</v>
      </c>
      <c r="M27" s="68"/>
    </row>
    <row r="28" spans="2:13" ht="15.75">
      <c r="B28" s="222"/>
      <c r="C28" s="64">
        <v>6447</v>
      </c>
      <c r="D28" s="65" t="s">
        <v>332</v>
      </c>
      <c r="E28" s="66" t="s">
        <v>13</v>
      </c>
      <c r="F28" s="67">
        <v>3</v>
      </c>
      <c r="G28" s="67">
        <v>0</v>
      </c>
      <c r="H28" s="67">
        <v>3</v>
      </c>
      <c r="I28" s="67">
        <v>3</v>
      </c>
      <c r="J28" s="67">
        <v>0</v>
      </c>
      <c r="K28" s="67">
        <v>3</v>
      </c>
      <c r="L28" s="67" t="s">
        <v>333</v>
      </c>
      <c r="M28" s="68"/>
    </row>
    <row r="29" spans="2:13" ht="15.75">
      <c r="B29" s="222"/>
      <c r="C29" s="64">
        <v>6454</v>
      </c>
      <c r="D29" s="65" t="s">
        <v>334</v>
      </c>
      <c r="E29" s="66" t="s">
        <v>13</v>
      </c>
      <c r="F29" s="67">
        <v>2</v>
      </c>
      <c r="G29" s="67">
        <v>0</v>
      </c>
      <c r="H29" s="67">
        <v>2</v>
      </c>
      <c r="I29" s="67">
        <v>2</v>
      </c>
      <c r="J29" s="67">
        <v>0</v>
      </c>
      <c r="K29" s="67">
        <v>2</v>
      </c>
      <c r="L29" s="67"/>
      <c r="M29" s="68"/>
    </row>
    <row r="30" spans="2:13" ht="15.75">
      <c r="B30" s="222"/>
      <c r="C30" s="64">
        <v>6443</v>
      </c>
      <c r="D30" s="77" t="s">
        <v>335</v>
      </c>
      <c r="E30" s="72" t="s">
        <v>13</v>
      </c>
      <c r="F30" s="73">
        <v>3</v>
      </c>
      <c r="G30" s="73">
        <v>0</v>
      </c>
      <c r="H30" s="73">
        <v>3</v>
      </c>
      <c r="I30" s="73">
        <v>3</v>
      </c>
      <c r="J30" s="73">
        <v>0</v>
      </c>
      <c r="K30" s="73">
        <v>3</v>
      </c>
      <c r="L30" s="67" t="s">
        <v>336</v>
      </c>
      <c r="M30" s="68"/>
    </row>
    <row r="31" spans="2:13" ht="15.75">
      <c r="B31" s="222"/>
      <c r="C31" s="64">
        <v>6444</v>
      </c>
      <c r="D31" s="80" t="s">
        <v>337</v>
      </c>
      <c r="E31" s="78" t="s">
        <v>13</v>
      </c>
      <c r="F31" s="81">
        <v>3</v>
      </c>
      <c r="G31" s="81">
        <v>0</v>
      </c>
      <c r="H31" s="81">
        <v>3</v>
      </c>
      <c r="I31" s="81">
        <v>3</v>
      </c>
      <c r="J31" s="81">
        <v>0</v>
      </c>
      <c r="K31" s="81">
        <v>3</v>
      </c>
      <c r="L31" s="71">
        <v>6441</v>
      </c>
      <c r="M31" s="68"/>
    </row>
    <row r="32" spans="2:13" ht="15.75">
      <c r="B32" s="222"/>
      <c r="C32" s="64">
        <v>6456</v>
      </c>
      <c r="D32" s="94" t="s">
        <v>338</v>
      </c>
      <c r="E32" s="78" t="s">
        <v>13</v>
      </c>
      <c r="F32" s="71">
        <v>2</v>
      </c>
      <c r="G32" s="71">
        <v>0</v>
      </c>
      <c r="H32" s="71">
        <v>2</v>
      </c>
      <c r="I32" s="71">
        <v>2</v>
      </c>
      <c r="J32" s="71">
        <v>0</v>
      </c>
      <c r="K32" s="71">
        <v>2</v>
      </c>
      <c r="L32" s="71">
        <v>6442</v>
      </c>
      <c r="M32" s="68"/>
    </row>
    <row r="33" spans="2:13" ht="16.5" thickBot="1">
      <c r="B33" s="222"/>
      <c r="C33" s="64">
        <v>6467</v>
      </c>
      <c r="D33" s="65" t="s">
        <v>339</v>
      </c>
      <c r="E33" s="66" t="s">
        <v>293</v>
      </c>
      <c r="F33" s="71">
        <v>2</v>
      </c>
      <c r="G33" s="71">
        <v>0</v>
      </c>
      <c r="H33" s="71">
        <v>2</v>
      </c>
      <c r="I33" s="71">
        <v>2</v>
      </c>
      <c r="J33" s="71">
        <v>0</v>
      </c>
      <c r="K33" s="71">
        <v>2</v>
      </c>
      <c r="L33" s="74">
        <v>6442</v>
      </c>
      <c r="M33" s="68"/>
    </row>
    <row r="34" spans="2:13" ht="16.5" customHeight="1" thickTop="1" thickBot="1">
      <c r="B34" s="217"/>
      <c r="C34" s="223" t="s">
        <v>318</v>
      </c>
      <c r="D34" s="223"/>
      <c r="E34" s="224"/>
      <c r="F34" s="86">
        <f>F25+F26+F27+F28+F29+F30+F31+F32+F33</f>
        <v>19</v>
      </c>
      <c r="G34" s="86">
        <f>G25+G26+G27+G28+G29+G30+G31+G32+G33</f>
        <v>1</v>
      </c>
      <c r="H34" s="86">
        <f>SUM(H25:H33)</f>
        <v>20</v>
      </c>
      <c r="I34" s="86">
        <f>I25+I26+I27+I28+I29+I30+I31+I32+I33</f>
        <v>19</v>
      </c>
      <c r="J34" s="86">
        <f>J25+J26+J27+J28+J29+J30+J31+J32+J33</f>
        <v>2</v>
      </c>
      <c r="K34" s="86">
        <f>K25+K26+K27+K28+K29+K30+K31+K32+K33</f>
        <v>21</v>
      </c>
      <c r="L34" s="225"/>
      <c r="M34" s="224"/>
    </row>
    <row r="35" spans="2:13" ht="15.75">
      <c r="B35" s="216" t="s">
        <v>33</v>
      </c>
      <c r="C35" s="99">
        <v>9702</v>
      </c>
      <c r="D35" s="77" t="s">
        <v>340</v>
      </c>
      <c r="E35" s="72" t="s">
        <v>12</v>
      </c>
      <c r="F35" s="100">
        <v>2</v>
      </c>
      <c r="G35" s="73">
        <v>0</v>
      </c>
      <c r="H35" s="100">
        <v>2</v>
      </c>
      <c r="I35" s="100">
        <v>2</v>
      </c>
      <c r="J35" s="73">
        <v>0</v>
      </c>
      <c r="K35" s="100">
        <v>2</v>
      </c>
      <c r="L35" s="73"/>
      <c r="M35" s="73"/>
    </row>
    <row r="36" spans="2:13" ht="15.75">
      <c r="B36" s="222"/>
      <c r="C36" s="79">
        <v>6448</v>
      </c>
      <c r="D36" s="80" t="s">
        <v>341</v>
      </c>
      <c r="E36" s="78" t="s">
        <v>13</v>
      </c>
      <c r="F36" s="81">
        <v>2</v>
      </c>
      <c r="G36" s="81">
        <v>0</v>
      </c>
      <c r="H36" s="81">
        <v>2</v>
      </c>
      <c r="I36" s="81">
        <v>2</v>
      </c>
      <c r="J36" s="81">
        <v>0</v>
      </c>
      <c r="K36" s="81">
        <v>2</v>
      </c>
      <c r="L36" s="74">
        <v>6443</v>
      </c>
      <c r="M36" s="81"/>
    </row>
    <row r="37" spans="2:13" ht="15.75">
      <c r="B37" s="222"/>
      <c r="C37" s="79">
        <v>6457</v>
      </c>
      <c r="D37" s="80" t="s">
        <v>342</v>
      </c>
      <c r="E37" s="78" t="s">
        <v>13</v>
      </c>
      <c r="F37" s="81">
        <v>2</v>
      </c>
      <c r="G37" s="81">
        <v>0</v>
      </c>
      <c r="H37" s="81">
        <v>2</v>
      </c>
      <c r="I37" s="81">
        <v>2</v>
      </c>
      <c r="J37" s="81">
        <v>0</v>
      </c>
      <c r="K37" s="81">
        <v>2</v>
      </c>
      <c r="L37" s="74">
        <v>6449</v>
      </c>
      <c r="M37" s="81"/>
    </row>
    <row r="38" spans="2:13" ht="15.75">
      <c r="B38" s="222"/>
      <c r="C38" s="79">
        <v>6455</v>
      </c>
      <c r="D38" s="80" t="s">
        <v>343</v>
      </c>
      <c r="E38" s="78" t="s">
        <v>13</v>
      </c>
      <c r="F38" s="81">
        <v>2</v>
      </c>
      <c r="G38" s="81">
        <v>0</v>
      </c>
      <c r="H38" s="81">
        <v>2</v>
      </c>
      <c r="I38" s="81">
        <v>2</v>
      </c>
      <c r="J38" s="81">
        <v>0</v>
      </c>
      <c r="K38" s="81">
        <v>2</v>
      </c>
      <c r="L38" s="81" t="s">
        <v>344</v>
      </c>
      <c r="M38" s="81"/>
    </row>
    <row r="39" spans="2:13" ht="15.75">
      <c r="B39" s="222"/>
      <c r="C39" s="84">
        <v>6463</v>
      </c>
      <c r="D39" s="80" t="s">
        <v>345</v>
      </c>
      <c r="E39" s="78" t="s">
        <v>293</v>
      </c>
      <c r="F39" s="74">
        <v>2</v>
      </c>
      <c r="G39" s="74">
        <v>0</v>
      </c>
      <c r="H39" s="74">
        <v>2</v>
      </c>
      <c r="I39" s="74">
        <v>2</v>
      </c>
      <c r="J39" s="74">
        <v>0</v>
      </c>
      <c r="K39" s="74">
        <v>2</v>
      </c>
      <c r="L39" s="74">
        <v>6443</v>
      </c>
      <c r="M39" s="81"/>
    </row>
    <row r="40" spans="2:13" ht="15.75">
      <c r="B40" s="222"/>
      <c r="C40" s="79">
        <v>6461</v>
      </c>
      <c r="D40" s="80" t="s">
        <v>346</v>
      </c>
      <c r="E40" s="78" t="s">
        <v>293</v>
      </c>
      <c r="F40" s="81">
        <v>2</v>
      </c>
      <c r="G40" s="81">
        <v>0</v>
      </c>
      <c r="H40" s="81">
        <v>2</v>
      </c>
      <c r="I40" s="81">
        <v>2</v>
      </c>
      <c r="J40" s="81">
        <v>0</v>
      </c>
      <c r="K40" s="81">
        <v>2</v>
      </c>
      <c r="L40" s="81" t="s">
        <v>347</v>
      </c>
      <c r="M40" s="81"/>
    </row>
    <row r="41" spans="2:13" ht="15.75">
      <c r="B41" s="222"/>
      <c r="C41" s="79">
        <v>6466</v>
      </c>
      <c r="D41" s="80" t="s">
        <v>348</v>
      </c>
      <c r="E41" s="78" t="s">
        <v>293</v>
      </c>
      <c r="F41" s="81">
        <v>2</v>
      </c>
      <c r="G41" s="81">
        <v>0</v>
      </c>
      <c r="H41" s="81">
        <v>2</v>
      </c>
      <c r="I41" s="81">
        <v>2</v>
      </c>
      <c r="J41" s="81">
        <v>0</v>
      </c>
      <c r="K41" s="81">
        <v>2</v>
      </c>
      <c r="L41" s="81" t="s">
        <v>349</v>
      </c>
      <c r="M41" s="81"/>
    </row>
    <row r="42" spans="2:13" ht="15.75">
      <c r="B42" s="222"/>
      <c r="C42" s="84">
        <v>6465</v>
      </c>
      <c r="D42" s="94" t="s">
        <v>350</v>
      </c>
      <c r="E42" s="78" t="s">
        <v>293</v>
      </c>
      <c r="F42" s="74">
        <v>2</v>
      </c>
      <c r="G42" s="74">
        <v>0</v>
      </c>
      <c r="H42" s="74">
        <v>2</v>
      </c>
      <c r="I42" s="74">
        <v>2</v>
      </c>
      <c r="J42" s="74">
        <v>0</v>
      </c>
      <c r="K42" s="74">
        <v>2</v>
      </c>
      <c r="L42" s="74">
        <v>6442</v>
      </c>
      <c r="M42" s="81"/>
    </row>
    <row r="43" spans="2:13" ht="15.75">
      <c r="B43" s="222"/>
      <c r="C43" s="79">
        <v>6458</v>
      </c>
      <c r="D43" s="80" t="s">
        <v>351</v>
      </c>
      <c r="E43" s="78" t="s">
        <v>293</v>
      </c>
      <c r="F43" s="81">
        <v>0</v>
      </c>
      <c r="G43" s="81">
        <v>1</v>
      </c>
      <c r="H43" s="81">
        <v>1</v>
      </c>
      <c r="I43" s="81">
        <v>0</v>
      </c>
      <c r="J43" s="81">
        <v>2</v>
      </c>
      <c r="K43" s="81">
        <v>2</v>
      </c>
      <c r="L43" s="74">
        <v>6440</v>
      </c>
      <c r="M43" s="81"/>
    </row>
    <row r="44" spans="2:13" ht="16.5" thickBot="1">
      <c r="B44" s="222"/>
      <c r="C44" s="84">
        <v>6462</v>
      </c>
      <c r="D44" s="94" t="s">
        <v>352</v>
      </c>
      <c r="E44" s="78" t="s">
        <v>293</v>
      </c>
      <c r="F44" s="74">
        <v>1</v>
      </c>
      <c r="G44" s="81">
        <v>1</v>
      </c>
      <c r="H44" s="74">
        <v>2</v>
      </c>
      <c r="I44" s="74">
        <v>1</v>
      </c>
      <c r="J44" s="81">
        <v>2</v>
      </c>
      <c r="K44" s="74">
        <v>3</v>
      </c>
      <c r="L44" s="74">
        <v>6444</v>
      </c>
      <c r="M44" s="81"/>
    </row>
    <row r="45" spans="2:13" ht="13.5" customHeight="1" thickTop="1" thickBot="1">
      <c r="B45" s="217"/>
      <c r="C45" s="229" t="s">
        <v>318</v>
      </c>
      <c r="D45" s="229"/>
      <c r="E45" s="220"/>
      <c r="F45" s="101">
        <f t="shared" ref="F45:K45" si="2">SUM(F35:F44)</f>
        <v>17</v>
      </c>
      <c r="G45" s="101">
        <f t="shared" si="2"/>
        <v>2</v>
      </c>
      <c r="H45" s="101">
        <f t="shared" si="2"/>
        <v>19</v>
      </c>
      <c r="I45" s="101">
        <f t="shared" si="2"/>
        <v>17</v>
      </c>
      <c r="J45" s="101">
        <f t="shared" si="2"/>
        <v>4</v>
      </c>
      <c r="K45" s="101">
        <f t="shared" si="2"/>
        <v>21</v>
      </c>
      <c r="L45" s="230"/>
      <c r="M45" s="220"/>
    </row>
    <row r="46" spans="2:13" ht="15.75" customHeight="1" thickTop="1" thickBot="1">
      <c r="B46" s="111" t="s">
        <v>326</v>
      </c>
      <c r="C46" s="79">
        <v>6451</v>
      </c>
      <c r="D46" s="102" t="s">
        <v>353</v>
      </c>
      <c r="E46" s="78" t="s">
        <v>13</v>
      </c>
      <c r="F46" s="81">
        <v>0</v>
      </c>
      <c r="G46" s="81">
        <v>1</v>
      </c>
      <c r="H46" s="81">
        <v>1</v>
      </c>
      <c r="I46" s="81">
        <v>0</v>
      </c>
      <c r="J46" s="81">
        <v>32</v>
      </c>
      <c r="K46" s="81">
        <v>32</v>
      </c>
      <c r="L46" s="74">
        <v>6450</v>
      </c>
      <c r="M46" s="103"/>
    </row>
    <row r="47" spans="2:13" ht="14.25" customHeight="1" thickBot="1">
      <c r="B47" s="104"/>
      <c r="C47" s="210" t="s">
        <v>354</v>
      </c>
      <c r="D47" s="211"/>
      <c r="E47" s="212"/>
      <c r="F47" s="105">
        <f>F13+F22+F24+F34+F45+F46</f>
        <v>74</v>
      </c>
      <c r="G47" s="105">
        <f>G13+G22+G24+G34+G45+G46</f>
        <v>5</v>
      </c>
      <c r="H47" s="115">
        <f>H46+H45+H34+H24+H22+H13</f>
        <v>79</v>
      </c>
      <c r="I47" s="105">
        <f>I46+I45+I34+I24+I22+I13</f>
        <v>74</v>
      </c>
      <c r="J47" s="105">
        <f>J46+J45+J34+J24+J22+J13</f>
        <v>70</v>
      </c>
      <c r="K47" s="105">
        <f>K46+K45+K34+K24+K22+K13</f>
        <v>144</v>
      </c>
      <c r="L47" s="213"/>
      <c r="M47" s="214"/>
    </row>
  </sheetData>
  <mergeCells count="28">
    <mergeCell ref="D1:M1"/>
    <mergeCell ref="B35:B45"/>
    <mergeCell ref="C45:E45"/>
    <mergeCell ref="L45:M45"/>
    <mergeCell ref="H3:H4"/>
    <mergeCell ref="I3:J3"/>
    <mergeCell ref="K3:K4"/>
    <mergeCell ref="L3:L4"/>
    <mergeCell ref="B3:B4"/>
    <mergeCell ref="C3:C4"/>
    <mergeCell ref="D3:D4"/>
    <mergeCell ref="E3:E4"/>
    <mergeCell ref="F3:G3"/>
    <mergeCell ref="C47:E47"/>
    <mergeCell ref="L47:M47"/>
    <mergeCell ref="B2:E2"/>
    <mergeCell ref="B23:B24"/>
    <mergeCell ref="L23:M23"/>
    <mergeCell ref="C24:E24"/>
    <mergeCell ref="B25:B34"/>
    <mergeCell ref="C34:E34"/>
    <mergeCell ref="L34:M34"/>
    <mergeCell ref="M3:M4"/>
    <mergeCell ref="B5:B13"/>
    <mergeCell ref="C13:E13"/>
    <mergeCell ref="L13:M13"/>
    <mergeCell ref="B14:B22"/>
    <mergeCell ref="C22:E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ساختمان</vt:lpstr>
      <vt:lpstr>الکترونیک</vt:lpstr>
      <vt:lpstr>برق صنعتی</vt:lpstr>
      <vt:lpstr>کامپیوتر</vt:lpstr>
      <vt:lpstr>حسابداری</vt:lpstr>
      <vt:lpstr>انتقال و توزیع</vt:lpstr>
      <vt:lpstr>کارشناسی نرم افزار</vt:lpstr>
      <vt:lpstr>اجرایی عمران</vt:lpstr>
      <vt:lpstr>'اجرایی عمران'!Print_Area</vt:lpstr>
      <vt:lpstr>'انتقال و توزیع'!Print_Area</vt:lpstr>
      <vt:lpstr>'کارشناسی نرم افزار'!Print_Area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tamasha lop top</dc:creator>
  <cp:lastModifiedBy>SITCOMPUTER</cp:lastModifiedBy>
  <cp:lastPrinted>2018-09-09T09:02:12Z</cp:lastPrinted>
  <dcterms:created xsi:type="dcterms:W3CDTF">2013-10-25T06:51:08Z</dcterms:created>
  <dcterms:modified xsi:type="dcterms:W3CDTF">2019-02-24T12:21:02Z</dcterms:modified>
</cp:coreProperties>
</file>